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howInkAnnotation="0" codeName="ThisWorkbook" defaultThemeVersion="124226"/>
  <xr:revisionPtr revIDLastSave="13" documentId="8_{22509721-835C-471F-9531-84CF41AC7DCD}" xr6:coauthVersionLast="47" xr6:coauthVersionMax="47" xr10:uidLastSave="{4FA8580E-98D9-47E6-A5AB-EB2BEAD1DC33}"/>
  <bookViews>
    <workbookView xWindow="-11604" yWindow="12852" windowWidth="23256" windowHeight="12456" tabRatio="648" activeTab="2" xr2:uid="{00000000-000D-0000-FFFF-FFFF00000000}"/>
  </bookViews>
  <sheets>
    <sheet name="(1) Controller Settings" sheetId="18" r:id="rId1"/>
    <sheet name="(2) Coord &amp; TOD" sheetId="27" r:id="rId2"/>
    <sheet name="(3) Detector Settings" sheetId="23" r:id="rId3"/>
  </sheets>
  <definedNames>
    <definedName name="AP_Functions" localSheetId="1">'(2) Coord &amp; TOD'!$B$111:$B$231</definedName>
    <definedName name="Blank_or_X">'(1) Controller Settings'!$D$76:$D$77</definedName>
    <definedName name="Mode_List" localSheetId="1">#REF!</definedName>
    <definedName name="_xlnm.Print_Area" localSheetId="0">'(1) Controller Settings'!$B$2:$AE$65</definedName>
    <definedName name="_xlnm.Print_Area" localSheetId="1">'(2) Coord &amp; TOD'!$B$2:$AF$93</definedName>
    <definedName name="_xlnm.Print_Area" localSheetId="2">'(3) Detector Settings'!$A$2:$AD$51</definedName>
    <definedName name="S_or_P">'(1) Controller Settings'!$D$104:$D$106</definedName>
    <definedName name="Sec_or_Percent">'(1) Controller Settings'!$D$104:$D$106</definedName>
    <definedName name="Special_Overlap_Types">'(1) Controller Settings'!$D$87:$D$95</definedName>
    <definedName name="Veh_Overlap_Types">'(1) Controller Settings'!$D$80:$D$84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7" l="1"/>
  <c r="H15" i="27"/>
  <c r="H18" i="27"/>
  <c r="H21" i="27"/>
  <c r="H24" i="27"/>
  <c r="H27" i="27"/>
  <c r="F12" i="27"/>
  <c r="F15" i="27"/>
  <c r="F18" i="27"/>
  <c r="F21" i="27"/>
  <c r="F24" i="27"/>
  <c r="F27" i="27"/>
  <c r="H45" i="27" l="1"/>
  <c r="H42" i="27"/>
  <c r="H39" i="27"/>
  <c r="H36" i="27"/>
  <c r="H33" i="27"/>
  <c r="H30" i="27"/>
  <c r="L3" i="27"/>
  <c r="AO23" i="27" l="1"/>
  <c r="AN23" i="27"/>
  <c r="AL23" i="27"/>
  <c r="AK23" i="27"/>
  <c r="AI23" i="27"/>
  <c r="AO22" i="27"/>
  <c r="AN22" i="27"/>
  <c r="AL22" i="27"/>
  <c r="AK22" i="27"/>
  <c r="AI22" i="27"/>
  <c r="AO21" i="27"/>
  <c r="AN21" i="27"/>
  <c r="AL21" i="27"/>
  <c r="AK21" i="27"/>
  <c r="AI21" i="27"/>
  <c r="AO20" i="27"/>
  <c r="AN20" i="27"/>
  <c r="AL20" i="27"/>
  <c r="AK20" i="27"/>
  <c r="AI20" i="27"/>
  <c r="AO19" i="27"/>
  <c r="AN19" i="27"/>
  <c r="AL19" i="27"/>
  <c r="AK19" i="27"/>
  <c r="AI19" i="27"/>
  <c r="AO18" i="27"/>
  <c r="AN18" i="27"/>
  <c r="AL18" i="27"/>
  <c r="AK18" i="27"/>
  <c r="AI18" i="27"/>
  <c r="AO17" i="27"/>
  <c r="AN17" i="27"/>
  <c r="AL17" i="27"/>
  <c r="AK17" i="27"/>
  <c r="AI17" i="27"/>
  <c r="AO16" i="27"/>
  <c r="AN16" i="27"/>
  <c r="AL16" i="27"/>
  <c r="AK16" i="27"/>
  <c r="AI16" i="27"/>
  <c r="AO15" i="27"/>
  <c r="AN15" i="27"/>
  <c r="AL15" i="27"/>
  <c r="AK15" i="27"/>
  <c r="AI15" i="27"/>
  <c r="AO14" i="27"/>
  <c r="AN14" i="27"/>
  <c r="AL14" i="27"/>
  <c r="AK14" i="27"/>
  <c r="AI14" i="27"/>
  <c r="AO13" i="27"/>
  <c r="AN13" i="27"/>
  <c r="AL13" i="27"/>
  <c r="AK13" i="27"/>
  <c r="AI13" i="27"/>
  <c r="AO12" i="27"/>
  <c r="AN12" i="27"/>
  <c r="AL12" i="27"/>
  <c r="AK12" i="27"/>
  <c r="AI12" i="27"/>
  <c r="AM12" i="27" l="1"/>
  <c r="AM13" i="27"/>
  <c r="AM16" i="27"/>
  <c r="AJ16" i="27"/>
  <c r="AJ17" i="27"/>
  <c r="AM14" i="27"/>
  <c r="AJ15" i="27"/>
  <c r="AM18" i="27"/>
  <c r="AM17" i="27"/>
  <c r="AM15" i="27"/>
  <c r="AJ14" i="27"/>
  <c r="AJ12" i="27"/>
  <c r="AM23" i="27"/>
  <c r="AJ23" i="27"/>
  <c r="AM22" i="27"/>
  <c r="AJ22" i="27"/>
  <c r="AJ21" i="27"/>
  <c r="AM21" i="27"/>
  <c r="AM20" i="27"/>
  <c r="AJ20" i="27"/>
  <c r="AM19" i="27"/>
  <c r="AJ19" i="27"/>
  <c r="AJ18" i="27"/>
  <c r="AJ13" i="27"/>
  <c r="F45" i="27" l="1"/>
  <c r="F42" i="27"/>
  <c r="F39" i="27"/>
  <c r="F36" i="27"/>
  <c r="F33" i="27"/>
  <c r="F30" i="27"/>
  <c r="E4" i="27"/>
  <c r="E3" i="27"/>
  <c r="C4" i="23" l="1"/>
  <c r="J3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000-000001000000}">
      <text>
        <r>
          <rPr>
            <sz val="9"/>
            <color indexed="81"/>
            <rFont val="Tahoma"/>
            <family val="2"/>
          </rPr>
          <t>Standard Setup
01 02 03 04 09 10 13 14
05 06 07 08 11 12 15 16</t>
        </r>
      </text>
    </comment>
    <comment ref="U18" authorId="0" shapeId="0" xr:uid="{00000000-0006-0000-0000-000002000000}">
      <text>
        <r>
          <rPr>
            <sz val="9"/>
            <color indexed="81"/>
            <rFont val="Tahoma"/>
            <family val="2"/>
          </rPr>
          <t>If no peds on the mainline this will be G instead of W.</t>
        </r>
      </text>
    </comment>
    <comment ref="Y18" authorId="0" shapeId="0" xr:uid="{00000000-0006-0000-0000-000003000000}">
      <text>
        <r>
          <rPr>
            <sz val="9"/>
            <color indexed="81"/>
            <rFont val="Tahoma"/>
            <family val="2"/>
          </rPr>
          <t>If no peds on the mainline this will be G instead of W.</t>
        </r>
      </text>
    </comment>
    <comment ref="H1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Correct for Phase 5 backup prevent
</t>
        </r>
      </text>
    </comment>
    <comment ref="D2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Correct for Phase 1 backup prevent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6" authorId="0" shapeId="0" xr:uid="{00000000-0006-0000-0000-000006000000}">
      <text>
        <r>
          <rPr>
            <sz val="9"/>
            <color indexed="81"/>
            <rFont val="Tahoma"/>
            <family val="2"/>
          </rPr>
          <t>If no peds on the mainline this will be G instead of W.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Z1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Change this to YES to allow controller to jump out of coord to serve peds.  </t>
        </r>
      </text>
    </comment>
    <comment ref="V3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Range 0-200 Normal Value for Schedule = 1 
</t>
        </r>
      </text>
    </comment>
    <comment ref="W3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0 clears schedule
1-16 selects Day Plan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K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Phase 3 calls 8</t>
        </r>
      </text>
    </comment>
    <comment ref="G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Phase 7 calls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<sst xmlns="http://schemas.openxmlformats.org/spreadsheetml/2006/main" count="716" uniqueCount="475">
  <si>
    <t>DUAL ENTRY</t>
  </si>
  <si>
    <t>MAX 1</t>
  </si>
  <si>
    <t>MAX 2</t>
  </si>
  <si>
    <t>PHASE</t>
  </si>
  <si>
    <t>ZONE:</t>
  </si>
  <si>
    <t>REST IN WALK</t>
  </si>
  <si>
    <t>MIN GREEN</t>
  </si>
  <si>
    <t>WALK</t>
  </si>
  <si>
    <t>PED CLR</t>
  </si>
  <si>
    <t>DYM MAX</t>
  </si>
  <si>
    <t>DYM STP</t>
  </si>
  <si>
    <t>YELLOW</t>
  </si>
  <si>
    <t>RED CLR</t>
  </si>
  <si>
    <t>CARS WT</t>
  </si>
  <si>
    <t>STPTDUC</t>
  </si>
  <si>
    <t>TTREDUC</t>
  </si>
  <si>
    <t>MIN GAP</t>
  </si>
  <si>
    <t>TYPE</t>
  </si>
  <si>
    <t>MAX 3</t>
  </si>
  <si>
    <t>X</t>
  </si>
  <si>
    <t>NO</t>
  </si>
  <si>
    <t>DELAY GRN</t>
  </si>
  <si>
    <t>WALK MAX</t>
  </si>
  <si>
    <t>WALK 2</t>
  </si>
  <si>
    <t>PED CLR 2</t>
  </si>
  <si>
    <t>PED CO</t>
  </si>
  <si>
    <t>VEH EXT</t>
  </si>
  <si>
    <t>VEH EXT2</t>
  </si>
  <si>
    <t>RED MAX</t>
  </si>
  <si>
    <t>RED RVT</t>
  </si>
  <si>
    <t>ACT B4</t>
  </si>
  <si>
    <t>SEC/ACT</t>
  </si>
  <si>
    <t>MAX INT</t>
  </si>
  <si>
    <t>RING 1</t>
  </si>
  <si>
    <t>RING 2</t>
  </si>
  <si>
    <t>RING 3</t>
  </si>
  <si>
    <t>RING 4</t>
  </si>
  <si>
    <t>CONTROLLER PHASE RING SEQUENCE</t>
  </si>
  <si>
    <t>BACKUP PREVENT PHASES</t>
  </si>
  <si>
    <t>PHASE IN USE &amp; EXCLUSIVE PEDS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</si>
  <si>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</si>
  <si>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</si>
  <si>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</si>
  <si>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</si>
  <si>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</si>
  <si>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</si>
  <si>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</si>
  <si>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</si>
  <si>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</si>
  <si>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</si>
  <si>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</si>
  <si>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</si>
  <si>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OVERLAPS</t>
  </si>
  <si>
    <t>AG</t>
  </si>
  <si>
    <t>TIME B4</t>
  </si>
  <si>
    <t>Location:</t>
  </si>
  <si>
    <t>Install Date:</t>
  </si>
  <si>
    <t>Notes:</t>
  </si>
  <si>
    <t>FLASH - ENTRY</t>
  </si>
  <si>
    <t>FLASH - EXIT</t>
  </si>
  <si>
    <t>IGRN + VEH EXT</t>
  </si>
  <si>
    <t>CONTROLLER OPTIONS</t>
  </si>
  <si>
    <t>GUAR PASSAGE</t>
  </si>
  <si>
    <t>NON-ACT I</t>
  </si>
  <si>
    <t>NON-ACT II</t>
  </si>
  <si>
    <t>PED RESERVICE</t>
  </si>
  <si>
    <t>FLASH WALK</t>
  </si>
  <si>
    <t>AI CALC</t>
  </si>
  <si>
    <t>LOCK DET</t>
  </si>
  <si>
    <t>VE RCALL</t>
  </si>
  <si>
    <t>PD RCALL</t>
  </si>
  <si>
    <t>MX RCALL</t>
  </si>
  <si>
    <t>SF RCALL</t>
  </si>
  <si>
    <t>NO REST</t>
  </si>
  <si>
    <t>PHASE DETECTOR OPTIONS</t>
  </si>
  <si>
    <t>EXCL. PED</t>
  </si>
  <si>
    <t>Program. By:</t>
  </si>
  <si>
    <t>ID Number:</t>
  </si>
  <si>
    <t>BK MIN GRN</t>
  </si>
  <si>
    <t>MM 1-1-1</t>
  </si>
  <si>
    <t>MM 1-2</t>
  </si>
  <si>
    <t>MM 2-1</t>
  </si>
  <si>
    <t>MM 2-2</t>
  </si>
  <si>
    <t>MM 2-3</t>
  </si>
  <si>
    <t>MM 2-5</t>
  </si>
  <si>
    <t>MM 2-6-1</t>
  </si>
  <si>
    <t>MM 2-8</t>
  </si>
  <si>
    <t>Blank</t>
  </si>
  <si>
    <t>OTHER</t>
  </si>
  <si>
    <t>Blank_or_X</t>
  </si>
  <si>
    <t>Veh_Overlap_Types</t>
  </si>
  <si>
    <t>NORM.</t>
  </si>
  <si>
    <t>Included</t>
  </si>
  <si>
    <t>IN</t>
  </si>
  <si>
    <t>PR</t>
  </si>
  <si>
    <t>Protect</t>
  </si>
  <si>
    <t>PP</t>
  </si>
  <si>
    <t>Ped Protect</t>
  </si>
  <si>
    <t>Not OLP</t>
  </si>
  <si>
    <t>Flash Green</t>
  </si>
  <si>
    <t>FG</t>
  </si>
  <si>
    <t>Special_Overlap_Types</t>
  </si>
  <si>
    <t>Lists for Restricted Data Input</t>
  </si>
  <si>
    <t>PH. IN USE</t>
  </si>
  <si>
    <t>PED CLR MX</t>
  </si>
  <si>
    <t>CONTROLLER TIMING PLANS</t>
  </si>
  <si>
    <t>Backup Prevent</t>
  </si>
  <si>
    <t>B</t>
  </si>
  <si>
    <t>C</t>
  </si>
  <si>
    <t>MULTISYNC</t>
  </si>
  <si>
    <t>MAXINH</t>
  </si>
  <si>
    <t>MAX SELECT.</t>
  </si>
  <si>
    <t>RE-SYNC COUNT</t>
  </si>
  <si>
    <t>PED RECALL</t>
  </si>
  <si>
    <t>FORCE OFF</t>
  </si>
  <si>
    <t>DLY COORD WK-LZ.</t>
  </si>
  <si>
    <t>OFFSET REF</t>
  </si>
  <si>
    <t>YES</t>
  </si>
  <si>
    <t>TRANSITION</t>
  </si>
  <si>
    <t>PATTERN 8</t>
  </si>
  <si>
    <t>PATTERN 7</t>
  </si>
  <si>
    <t>PATTERN 6</t>
  </si>
  <si>
    <t>PATTERN 5</t>
  </si>
  <si>
    <t>PATTERN 3</t>
  </si>
  <si>
    <t>PATTERN 2</t>
  </si>
  <si>
    <t>PATTERN 1</t>
  </si>
  <si>
    <t>Offset</t>
  </si>
  <si>
    <t>Phase</t>
  </si>
  <si>
    <t>Sec_or_Percent</t>
  </si>
  <si>
    <t>Sec.</t>
  </si>
  <si>
    <t>%</t>
  </si>
  <si>
    <t>NONE</t>
  </si>
  <si>
    <t>OMIT</t>
  </si>
  <si>
    <t>Mode_List</t>
  </si>
  <si>
    <t>PATTERN 4</t>
  </si>
  <si>
    <t>PATTERN 9</t>
  </si>
  <si>
    <t>PATTERN 10</t>
  </si>
  <si>
    <t>Event
#</t>
  </si>
  <si>
    <t>Start 
Time</t>
  </si>
  <si>
    <t>Action 
Plan</t>
  </si>
  <si>
    <t>PED RCL</t>
  </si>
  <si>
    <t>VEX 2</t>
  </si>
  <si>
    <t>VEH RCL</t>
  </si>
  <si>
    <t>CS INH</t>
  </si>
  <si>
    <t>Action_Plan_Functions</t>
  </si>
  <si>
    <r>
      <t xml:space="preserve">COORD OPTIONS 
</t>
    </r>
    <r>
      <rPr>
        <sz val="12"/>
        <rFont val="Calibri"/>
        <family val="2"/>
        <scheme val="minor"/>
      </rPr>
      <t>MM 3-1</t>
    </r>
  </si>
  <si>
    <t>Cycle Length</t>
  </si>
  <si>
    <t>Description</t>
  </si>
  <si>
    <t>MM 3-2</t>
  </si>
  <si>
    <r>
      <t xml:space="preserve">DAY PLAN EVENTS
</t>
    </r>
    <r>
      <rPr>
        <sz val="12"/>
        <rFont val="Calibri"/>
        <family val="2"/>
        <scheme val="minor"/>
      </rPr>
      <t>MM 5-3</t>
    </r>
  </si>
  <si>
    <t>SYNC REFERENCE TIME</t>
  </si>
  <si>
    <t>REF TIME</t>
  </si>
  <si>
    <t>00:00</t>
  </si>
  <si>
    <t>Months</t>
  </si>
  <si>
    <t>Funct.</t>
  </si>
  <si>
    <t>Y</t>
  </si>
  <si>
    <t>N</t>
  </si>
  <si>
    <t>LP_1</t>
  </si>
  <si>
    <t>LP_2</t>
  </si>
  <si>
    <t>LP_3</t>
  </si>
  <si>
    <t>LP_4</t>
  </si>
  <si>
    <t>LP_5</t>
  </si>
  <si>
    <t>LP_6</t>
  </si>
  <si>
    <t>LP_7</t>
  </si>
  <si>
    <t>LP_8</t>
  </si>
  <si>
    <t>LP_9</t>
  </si>
  <si>
    <t>LP_10</t>
  </si>
  <si>
    <t>LP_11</t>
  </si>
  <si>
    <t>LP_12</t>
  </si>
  <si>
    <t>LP_13</t>
  </si>
  <si>
    <t>LP_14</t>
  </si>
  <si>
    <t>LP_15</t>
  </si>
  <si>
    <t>LP_16</t>
  </si>
  <si>
    <t>LP_17</t>
  </si>
  <si>
    <t>LP_18</t>
  </si>
  <si>
    <t>LP_19</t>
  </si>
  <si>
    <t>LP_20</t>
  </si>
  <si>
    <t>LP_21</t>
  </si>
  <si>
    <t>LP_22</t>
  </si>
  <si>
    <t>LP_23</t>
  </si>
  <si>
    <t>LP_24</t>
  </si>
  <si>
    <t>LP_25</t>
  </si>
  <si>
    <t>LP_26</t>
  </si>
  <si>
    <t>LP_27</t>
  </si>
  <si>
    <t>LP_28</t>
  </si>
  <si>
    <t>LP_29</t>
  </si>
  <si>
    <t>LP_30</t>
  </si>
  <si>
    <t>LP_31</t>
  </si>
  <si>
    <t>LP_32</t>
  </si>
  <si>
    <t>LP_33</t>
  </si>
  <si>
    <t>LP_34</t>
  </si>
  <si>
    <t>LP_35</t>
  </si>
  <si>
    <t>LP_36</t>
  </si>
  <si>
    <t>LP_37</t>
  </si>
  <si>
    <t>LP_38</t>
  </si>
  <si>
    <t>LP_39</t>
  </si>
  <si>
    <t>LP_40</t>
  </si>
  <si>
    <t>LP_41</t>
  </si>
  <si>
    <t>LP_42</t>
  </si>
  <si>
    <t>LP_43</t>
  </si>
  <si>
    <t>LP_44</t>
  </si>
  <si>
    <t>LP_45</t>
  </si>
  <si>
    <t>LP_46</t>
  </si>
  <si>
    <t>LP_47</t>
  </si>
  <si>
    <t>LP_48</t>
  </si>
  <si>
    <t>LP_49</t>
  </si>
  <si>
    <t>LP_50</t>
  </si>
  <si>
    <t>LP_51</t>
  </si>
  <si>
    <t>LP_52</t>
  </si>
  <si>
    <t>LP_53</t>
  </si>
  <si>
    <t>LP_54</t>
  </si>
  <si>
    <t>LP_55</t>
  </si>
  <si>
    <t>LP_56</t>
  </si>
  <si>
    <t>LP_57</t>
  </si>
  <si>
    <t>LP_58</t>
  </si>
  <si>
    <t>LP_59</t>
  </si>
  <si>
    <t>LP_60</t>
  </si>
  <si>
    <t>LP_61</t>
  </si>
  <si>
    <t>LP_62</t>
  </si>
  <si>
    <t>LP_63</t>
  </si>
  <si>
    <t>LP_64</t>
  </si>
  <si>
    <t>LP_65</t>
  </si>
  <si>
    <t>LP_66</t>
  </si>
  <si>
    <t>LP_67</t>
  </si>
  <si>
    <t>LP_68</t>
  </si>
  <si>
    <t>LP_69</t>
  </si>
  <si>
    <t>LP_70</t>
  </si>
  <si>
    <t>LP_71</t>
  </si>
  <si>
    <t>LP_72</t>
  </si>
  <si>
    <t>LP_73</t>
  </si>
  <si>
    <t>LP_74</t>
  </si>
  <si>
    <t>LP_75</t>
  </si>
  <si>
    <t>LP_76</t>
  </si>
  <si>
    <t>LP_77</t>
  </si>
  <si>
    <t>LP_78</t>
  </si>
  <si>
    <t>LP_79</t>
  </si>
  <si>
    <t>LP_80</t>
  </si>
  <si>
    <t>LP_81</t>
  </si>
  <si>
    <t>LP_82</t>
  </si>
  <si>
    <t>LP_83</t>
  </si>
  <si>
    <t>LP_84</t>
  </si>
  <si>
    <t>LP_85</t>
  </si>
  <si>
    <t>LP_86</t>
  </si>
  <si>
    <t>LP_87</t>
  </si>
  <si>
    <t>LP_88</t>
  </si>
  <si>
    <t>LP_89</t>
  </si>
  <si>
    <t>LP_90</t>
  </si>
  <si>
    <t>LP_91</t>
  </si>
  <si>
    <t>LP_92</t>
  </si>
  <si>
    <t>LP_93</t>
  </si>
  <si>
    <t>LP_94</t>
  </si>
  <si>
    <t>LP_95</t>
  </si>
  <si>
    <t>LP_96</t>
  </si>
  <si>
    <t>LP_97</t>
  </si>
  <si>
    <t>LP_98</t>
  </si>
  <si>
    <t>LP_99</t>
  </si>
  <si>
    <t>LP_100</t>
  </si>
  <si>
    <t>SF_1</t>
  </si>
  <si>
    <t>SF_2</t>
  </si>
  <si>
    <t>SF_3</t>
  </si>
  <si>
    <t>SF_4</t>
  </si>
  <si>
    <t>SF_5</t>
  </si>
  <si>
    <t>SF_6</t>
  </si>
  <si>
    <t>SF_7</t>
  </si>
  <si>
    <t>SF_8</t>
  </si>
  <si>
    <t>AF_1</t>
  </si>
  <si>
    <t>AF_2</t>
  </si>
  <si>
    <t>AF_3</t>
  </si>
  <si>
    <t>Day
Plan</t>
  </si>
  <si>
    <t>SPECIAL DEFINED PATTERNS</t>
  </si>
  <si>
    <t>Address:</t>
  </si>
  <si>
    <t>Switch:</t>
  </si>
  <si>
    <t>COORD PHS</t>
  </si>
  <si>
    <t>Phs.</t>
  </si>
  <si>
    <t>MX RCL</t>
  </si>
  <si>
    <t>MX 2</t>
  </si>
  <si>
    <t>MX 3</t>
  </si>
  <si>
    <t>SMTH</t>
  </si>
  <si>
    <t>MM 1-1-3</t>
  </si>
  <si>
    <t>CS MGRN</t>
  </si>
  <si>
    <t>P/P FYA</t>
  </si>
  <si>
    <t>-GRN/YEL</t>
  </si>
  <si>
    <t>LG</t>
  </si>
  <si>
    <t>LY</t>
  </si>
  <si>
    <t>LR</t>
  </si>
  <si>
    <t>LX</t>
  </si>
  <si>
    <t>L2</t>
  </si>
  <si>
    <t>LAG X PH</t>
  </si>
  <si>
    <t>LAG 2 PH</t>
  </si>
  <si>
    <t>VEH OL A</t>
  </si>
  <si>
    <t>VEH OL B</t>
  </si>
  <si>
    <t>VEH OL C</t>
  </si>
  <si>
    <t>VEH OL D</t>
  </si>
  <si>
    <t>PED OL 01</t>
  </si>
  <si>
    <t>PED OL 02</t>
  </si>
  <si>
    <t>PED OL 03</t>
  </si>
  <si>
    <t>PED OL 04</t>
  </si>
  <si>
    <t>START UP</t>
  </si>
  <si>
    <t>FLASH&gt;MON</t>
  </si>
  <si>
    <t>PWR START SEQ</t>
  </si>
  <si>
    <t>ALL RED</t>
  </si>
  <si>
    <r>
      <t>MUTCD Y</t>
    </r>
    <r>
      <rPr>
        <sz val="10"/>
        <rFont val="Wingdings"/>
        <charset val="2"/>
      </rPr>
      <t>à</t>
    </r>
    <r>
      <rPr>
        <sz val="10"/>
        <rFont val="Calibri"/>
        <family val="2"/>
        <scheme val="minor"/>
      </rPr>
      <t>G</t>
    </r>
  </si>
  <si>
    <t>MUTCD</t>
  </si>
  <si>
    <t>OVERLAP EXIT</t>
  </si>
  <si>
    <t>MINIMUM RECALL</t>
  </si>
  <si>
    <t>EXIT FLASH</t>
  </si>
  <si>
    <t>CYCLE THRU PHASES</t>
  </si>
  <si>
    <t>MIN FLASH</t>
  </si>
  <si>
    <t>FLASHING GRN PH</t>
  </si>
  <si>
    <t>PED CLR &gt; RED</t>
  </si>
  <si>
    <t>PED CLR &gt; YEL.</t>
  </si>
  <si>
    <t>COND. SERVICE</t>
  </si>
  <si>
    <t>COND. RESERVICE</t>
  </si>
  <si>
    <t>FLASH TIME</t>
  </si>
  <si>
    <t xml:space="preserve">        START UP / FLASH DATA </t>
  </si>
  <si>
    <t>MANUAL PATTERN</t>
  </si>
  <si>
    <t>SYSTEM SOURCE</t>
  </si>
  <si>
    <t>DWELL/ADD TIME</t>
  </si>
  <si>
    <t>LOCAL ZERO OVRD</t>
  </si>
  <si>
    <t xml:space="preserve">SPLITS IN </t>
  </si>
  <si>
    <t>ECPI COORD</t>
  </si>
  <si>
    <t>SEC.</t>
  </si>
  <si>
    <t>TBC SYS FORMAT</t>
  </si>
  <si>
    <t>OFFSET IN</t>
  </si>
  <si>
    <t>ENBL. MN. SYNC.</t>
  </si>
  <si>
    <t>CAL USE PED TM</t>
  </si>
  <si>
    <t>PED RESERVE</t>
  </si>
  <si>
    <t>FO ADD INI GRN</t>
  </si>
  <si>
    <t>VE RCL</t>
  </si>
  <si>
    <t>PD RCL</t>
  </si>
  <si>
    <t>SF OUT</t>
  </si>
  <si>
    <t>FUNCTION</t>
  </si>
  <si>
    <t>COORDINATOR PATTERN DATA</t>
  </si>
  <si>
    <t>ENABLE ACTION PLAN</t>
  </si>
  <si>
    <t>SYNCHRONIZATION REFERENCE</t>
  </si>
  <si>
    <t>TIME FROM GMT</t>
  </si>
  <si>
    <t>DAY LIGHT SAVE</t>
  </si>
  <si>
    <t>TIME RESET INPUT</t>
  </si>
  <si>
    <r>
      <t xml:space="preserve">ACTION PLANS
</t>
    </r>
    <r>
      <rPr>
        <sz val="12"/>
        <rFont val="Calibri"/>
        <family val="2"/>
        <scheme val="minor"/>
      </rPr>
      <t>MM 5-2</t>
    </r>
  </si>
  <si>
    <t>Action 
Plan #</t>
  </si>
  <si>
    <t>DOM</t>
  </si>
  <si>
    <t>MM 6-1</t>
  </si>
  <si>
    <t>DET. #</t>
  </si>
  <si>
    <t>VEHICLE DETECTOR PHASE ASSIGNMENT</t>
  </si>
  <si>
    <t>S</t>
  </si>
  <si>
    <t>ECPI LOG</t>
  </si>
  <si>
    <t>DELAY TIME</t>
  </si>
  <si>
    <t>LOCK IN</t>
  </si>
  <si>
    <t>NTCIP VOL</t>
  </si>
  <si>
    <t>NTCIP OCC</t>
  </si>
  <si>
    <t>CALL OPTION</t>
  </si>
  <si>
    <t>EXT OPTION</t>
  </si>
  <si>
    <t>MM 6-2</t>
  </si>
  <si>
    <t>TS2 DET.</t>
  </si>
  <si>
    <t>EXT/PASS. TIME</t>
  </si>
  <si>
    <t>USE ADD. INIT.</t>
  </si>
  <si>
    <t>PMT Q DELAY</t>
  </si>
  <si>
    <t>DISCON. TIME</t>
  </si>
  <si>
    <t>VEHICLE DETECTOR SETUP</t>
  </si>
  <si>
    <t>VDP #</t>
  </si>
  <si>
    <t>PEDESTRIAN PHASE ASSIGNMENT</t>
  </si>
  <si>
    <t>MM 6-3</t>
  </si>
  <si>
    <t xml:space="preserve"> TYPE</t>
  </si>
  <si>
    <t>ADDITIONAL PHASE CALLS</t>
  </si>
  <si>
    <t>DETECTOR
PROGRAMMING NOTES</t>
  </si>
  <si>
    <t>TP #</t>
  </si>
  <si>
    <t>CROSS SW PH</t>
  </si>
  <si>
    <t>Traffic Signal Timing - Sheet 1 of 3</t>
  </si>
  <si>
    <t xml:space="preserve">Traffic Signal Timing - Sheet 2 of 3 </t>
  </si>
  <si>
    <t>Traffic Signal Timing - Sheet 3 of 3</t>
  </si>
  <si>
    <t>START UP - PHASE</t>
  </si>
  <si>
    <t>FLASH - PHASE</t>
  </si>
  <si>
    <t>ID #:</t>
  </si>
  <si>
    <t>FLOAT</t>
  </si>
  <si>
    <t>AUTO</t>
  </si>
  <si>
    <t>SYS</t>
  </si>
  <si>
    <t>PTN</t>
  </si>
  <si>
    <t>Pattern</t>
  </si>
  <si>
    <t>Ring 1
Cycle</t>
  </si>
  <si>
    <t>Ring 2
Cycle</t>
  </si>
  <si>
    <t>1+2 = 5+6</t>
  </si>
  <si>
    <t>3+4 = 7+8</t>
  </si>
  <si>
    <r>
      <t xml:space="preserve">R1 </t>
    </r>
    <r>
      <rPr>
        <b/>
        <sz val="12"/>
        <rFont val="Calibri"/>
        <family val="2"/>
      </rPr>
      <t xml:space="preserve">&lt;&gt; </t>
    </r>
    <r>
      <rPr>
        <b/>
        <sz val="12"/>
        <rFont val="Calibri"/>
        <family val="2"/>
        <scheme val="minor"/>
      </rPr>
      <t>R2</t>
    </r>
  </si>
  <si>
    <t>ID</t>
  </si>
  <si>
    <t>Name</t>
  </si>
  <si>
    <t>Bell Rd &amp; Benzing Rd</t>
  </si>
  <si>
    <t>Harding Pl &amp; Harding Mall</t>
  </si>
  <si>
    <t>Nolensville Pk &amp; Allied/Wheeler</t>
  </si>
  <si>
    <t>Nolensville Pk &amp; Antioch Pk</t>
  </si>
  <si>
    <t>Nolensville Pk &amp; Barnes Rd</t>
  </si>
  <si>
    <t>Nolensville Pk &amp; Bradford Hills</t>
  </si>
  <si>
    <t>Nolensville Pk &amp; Concord Rd</t>
  </si>
  <si>
    <t>Nolensville Pk &amp; Concord Hills Dr</t>
  </si>
  <si>
    <t>Nolensville Pk &amp; Mill Creek</t>
  </si>
  <si>
    <t>Nolensville Pk &amp; Craighead St</t>
  </si>
  <si>
    <t>Nolensville Pk &amp; Edmondson Pk</t>
  </si>
  <si>
    <t>Nolensville Pk &amp; Elysian Fields Rd</t>
  </si>
  <si>
    <t>Nolensville Pk &amp; Glenrose Ave</t>
  </si>
  <si>
    <t>Nolensville Pk &amp; Grassmere Park</t>
  </si>
  <si>
    <t>Nolensville Pk &amp; Harding Pl</t>
  </si>
  <si>
    <t>Nolensville Pk &amp; Haywood Ln</t>
  </si>
  <si>
    <t>Nolensville Pk &amp; Holt Rd</t>
  </si>
  <si>
    <t>Nolensville Pk &amp; Joyner Ave</t>
  </si>
  <si>
    <t>Nolensville Pk &amp; Old Hickory Blvd</t>
  </si>
  <si>
    <t>Nolensville Pk &amp; McCall St</t>
  </si>
  <si>
    <t>Nolensville Pk &amp; Morton</t>
  </si>
  <si>
    <t>Nolensville Pk &amp; McMurray Dr</t>
  </si>
  <si>
    <t>Nolensville Pk &amp; Northcrest Dr</t>
  </si>
  <si>
    <t>Nolensville Pk &amp; Ocala Dr</t>
  </si>
  <si>
    <t>Nolensville Pk &amp; Paragon Mills Rd</t>
  </si>
  <si>
    <t>Nolensville Pk &amp; Peachtree St</t>
  </si>
  <si>
    <t>Nolensville Pk &amp; Polk Ave</t>
  </si>
  <si>
    <t>Nolensville Pk &amp; Swiss Ave</t>
  </si>
  <si>
    <t>Nolensville Pk &amp; Thompson Ln</t>
  </si>
  <si>
    <t>Nolensville Pk &amp; Lowes</t>
  </si>
  <si>
    <t>Nolensville Pk &amp; Woodycrest Av</t>
  </si>
  <si>
    <t>Nolensville Pk &amp; Tusculum Rd</t>
  </si>
  <si>
    <t>Old Hickory Blvd &amp; Amalie Drive</t>
  </si>
  <si>
    <t>Old Hickory Blvd &amp; Zermatt</t>
  </si>
  <si>
    <t>Old Hickory Blvd &amp; Woodlands Av</t>
  </si>
  <si>
    <t>Thompson Ln &amp; Foster Ave</t>
  </si>
  <si>
    <t>Thompson Ln &amp; Sidco/Eugenia</t>
  </si>
  <si>
    <t>Thompson Ln &amp; Simmons St</t>
  </si>
  <si>
    <t>Bell Rd &amp; Brookview Estates</t>
  </si>
  <si>
    <t>D</t>
  </si>
  <si>
    <t>E</t>
  </si>
  <si>
    <t xml:space="preserve">Nolensville Pk &amp; Burkitt Rd. </t>
  </si>
  <si>
    <t>F</t>
  </si>
  <si>
    <t>A</t>
  </si>
  <si>
    <t>Nolensville Pk &amp; I-44O W.B. (N)</t>
  </si>
  <si>
    <t>Nolensville Pk &amp; I-44O E.B. (S)</t>
  </si>
  <si>
    <t>Nolensville Pk &amp; Natchez/McNally</t>
  </si>
  <si>
    <t>OHB &amp; Cedarmont/Eulala</t>
  </si>
  <si>
    <t>S
7</t>
  </si>
  <si>
    <t>F
6</t>
  </si>
  <si>
    <t>T
5</t>
  </si>
  <si>
    <t>W
4</t>
  </si>
  <si>
    <t>T
3</t>
  </si>
  <si>
    <t>M
2</t>
  </si>
  <si>
    <t>S
1</t>
  </si>
  <si>
    <t>W</t>
  </si>
  <si>
    <t>Float/
Fixed</t>
  </si>
  <si>
    <t>MON</t>
  </si>
  <si>
    <t>DOW/
DOM</t>
  </si>
  <si>
    <t>WOM/
YEAR</t>
  </si>
  <si>
    <t>DAY
PLAN #</t>
  </si>
  <si>
    <r>
      <t xml:space="preserve">EXCEPTION DAYS
</t>
    </r>
    <r>
      <rPr>
        <sz val="12"/>
        <rFont val="Calibri"/>
        <family val="2"/>
        <scheme val="minor"/>
      </rPr>
      <t>MM 5-5</t>
    </r>
  </si>
  <si>
    <t>ACTION PLAN NOTES</t>
  </si>
  <si>
    <t>255 / 100 / FLASH</t>
  </si>
  <si>
    <t>254 / 99 / FREE</t>
  </si>
  <si>
    <t>DAY PLAN AND EXCEPTION DAY NOTES</t>
  </si>
  <si>
    <t>Exception
#</t>
  </si>
  <si>
    <t>Pttrn.
#</t>
  </si>
  <si>
    <t>PATTERN 12</t>
  </si>
  <si>
    <t>PATTERN 11</t>
  </si>
  <si>
    <t>Sch.
#</t>
  </si>
  <si>
    <r>
      <t xml:space="preserve">DAY PLAN SCHEDULE
</t>
    </r>
    <r>
      <rPr>
        <sz val="10"/>
        <rFont val="Calibri"/>
        <family val="2"/>
        <scheme val="minor"/>
      </rPr>
      <t>MM 5-4</t>
    </r>
  </si>
  <si>
    <r>
      <t xml:space="preserve">CLOCK / CALENDAR DATA
</t>
    </r>
    <r>
      <rPr>
        <sz val="10"/>
        <rFont val="Calibri"/>
        <family val="2"/>
        <scheme val="minor"/>
      </rPr>
      <t>MM 5-1</t>
    </r>
  </si>
  <si>
    <t>Programmed By:</t>
  </si>
  <si>
    <t>Cyclce</t>
  </si>
  <si>
    <t>Cycle
Check</t>
  </si>
  <si>
    <t>PATTERN / ACTION PLAN / DESCRIPTION</t>
  </si>
  <si>
    <t>USDLS</t>
  </si>
  <si>
    <t>K</t>
  </si>
  <si>
    <t>Cowan &amp; Spring</t>
  </si>
  <si>
    <t>1-12</t>
  </si>
  <si>
    <t>ALL</t>
  </si>
  <si>
    <t>FREE</t>
  </si>
  <si>
    <t>AM PEAK</t>
  </si>
  <si>
    <t>MD PEAK</t>
  </si>
  <si>
    <t>PM PEAK</t>
  </si>
  <si>
    <t>OFF PEAK</t>
  </si>
  <si>
    <t>WKE O. PEAK</t>
  </si>
  <si>
    <t>WKE PEAK</t>
  </si>
  <si>
    <t>New Split Phase 10/28/22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</si>
</sst>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;@"/>
  </numFmts>
  <fonts count="32" x14ac:knownFonts="1">
    <font>
      <sz val="10"/>
      <name val="Arial"/>
    </font>
    <font>
      <sz val="12"/>
      <color theme="1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Wingdings"/>
      <charset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sz val="12"/>
      <color rgb="FF006100"/>
      <name val="Calibri"/>
      <family val="2"/>
    </font>
    <font>
      <sz val="12"/>
      <color rgb="FF9C6500"/>
      <name val="Calibri"/>
      <family val="2"/>
    </font>
    <font>
      <sz val="12"/>
      <color rgb="FFFF0000"/>
      <name val="Calibri"/>
      <family val="2"/>
      <scheme val="minor"/>
    </font>
    <font>
      <b/>
      <sz val="10"/>
      <color rgb="FFA20000"/>
      <name val="Calibri"/>
      <family val="2"/>
      <scheme val="minor"/>
    </font>
    <font>
      <sz val="10"/>
      <color rgb="FFA2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0" borderId="0"/>
  </cellStyleXfs>
  <cellXfs count="672">
    <xf numFmtId="0" fontId="0" fillId="0" borderId="0" xfId="0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1" fontId="5" fillId="2" borderId="22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4" fillId="2" borderId="45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1" fontId="5" fillId="2" borderId="49" xfId="0" applyNumberFormat="1" applyFont="1" applyFill="1" applyBorder="1" applyAlignment="1">
      <alignment horizontal="center" vertical="center"/>
    </xf>
    <xf numFmtId="1" fontId="5" fillId="2" borderId="4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1" fontId="5" fillId="2" borderId="23" xfId="0" applyNumberFormat="1" applyFont="1" applyFill="1" applyBorder="1" applyAlignment="1">
      <alignment horizontal="center" vertical="center"/>
    </xf>
    <xf numFmtId="1" fontId="5" fillId="2" borderId="41" xfId="0" applyNumberFormat="1" applyFont="1" applyFill="1" applyBorder="1" applyAlignment="1">
      <alignment horizontal="center" vertical="center"/>
    </xf>
    <xf numFmtId="1" fontId="5" fillId="2" borderId="51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164" fontId="5" fillId="2" borderId="58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5" fillId="3" borderId="46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5" fillId="2" borderId="0" xfId="0" applyFont="1" applyFill="1" applyAlignment="1">
      <alignment vertical="center" textRotation="90" wrapText="1"/>
    </xf>
    <xf numFmtId="0" fontId="5" fillId="2" borderId="0" xfId="0" applyFont="1" applyFill="1" applyAlignment="1">
      <alignment vertical="center" textRotation="90"/>
    </xf>
    <xf numFmtId="0" fontId="8" fillId="3" borderId="52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2" borderId="0" xfId="0" quotePrefix="1" applyFont="1" applyFill="1" applyAlignment="1">
      <alignment vertical="center"/>
    </xf>
    <xf numFmtId="0" fontId="7" fillId="2" borderId="4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13" fillId="2" borderId="45" xfId="0" applyNumberFormat="1" applyFont="1" applyFill="1" applyBorder="1" applyAlignment="1">
      <alignment horizontal="center" vertical="center"/>
    </xf>
    <xf numFmtId="164" fontId="13" fillId="2" borderId="32" xfId="0" applyNumberFormat="1" applyFont="1" applyFill="1" applyBorder="1" applyAlignment="1">
      <alignment horizontal="center" vertical="center"/>
    </xf>
    <xf numFmtId="164" fontId="13" fillId="2" borderId="50" xfId="0" applyNumberFormat="1" applyFont="1" applyFill="1" applyBorder="1" applyAlignment="1">
      <alignment horizontal="center" vertical="center"/>
    </xf>
    <xf numFmtId="164" fontId="13" fillId="2" borderId="40" xfId="0" applyNumberFormat="1" applyFont="1" applyFill="1" applyBorder="1" applyAlignment="1">
      <alignment horizontal="center" vertical="center"/>
    </xf>
    <xf numFmtId="164" fontId="13" fillId="2" borderId="20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29" xfId="0" applyNumberFormat="1" applyFont="1" applyFill="1" applyBorder="1" applyAlignment="1">
      <alignment horizontal="center" vertical="center"/>
    </xf>
    <xf numFmtId="164" fontId="13" fillId="2" borderId="13" xfId="0" applyNumberFormat="1" applyFont="1" applyFill="1" applyBorder="1" applyAlignment="1">
      <alignment horizontal="center" vertical="center"/>
    </xf>
    <xf numFmtId="164" fontId="13" fillId="2" borderId="18" xfId="0" applyNumberFormat="1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164" fontId="13" fillId="2" borderId="37" xfId="0" applyNumberFormat="1" applyFont="1" applyFill="1" applyBorder="1" applyAlignment="1">
      <alignment horizontal="center" vertical="center"/>
    </xf>
    <xf numFmtId="164" fontId="13" fillId="2" borderId="1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5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4" fillId="2" borderId="10" xfId="0" quotePrefix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0" fontId="4" fillId="2" borderId="13" xfId="1" quotePrefix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15" fillId="2" borderId="10" xfId="0" quotePrefix="1" applyFont="1" applyFill="1" applyBorder="1" applyAlignment="1">
      <alignment vertical="center"/>
    </xf>
    <xf numFmtId="164" fontId="5" fillId="2" borderId="23" xfId="0" applyNumberFormat="1" applyFont="1" applyFill="1" applyBorder="1" applyAlignment="1">
      <alignment horizontal="center" vertical="center"/>
    </xf>
    <xf numFmtId="164" fontId="5" fillId="2" borderId="41" xfId="0" applyNumberFormat="1" applyFont="1" applyFill="1" applyBorder="1" applyAlignment="1">
      <alignment horizontal="center" vertical="center"/>
    </xf>
    <xf numFmtId="164" fontId="5" fillId="2" borderId="67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/>
    </xf>
    <xf numFmtId="164" fontId="5" fillId="2" borderId="50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/>
    </xf>
    <xf numFmtId="164" fontId="14" fillId="2" borderId="10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textRotation="90"/>
    </xf>
    <xf numFmtId="0" fontId="4" fillId="2" borderId="1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1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0" xfId="3" applyFont="1" applyFill="1" applyBorder="1" applyAlignment="1">
      <alignment horizontal="center" vertical="center"/>
    </xf>
    <xf numFmtId="0" fontId="22" fillId="0" borderId="10" xfId="3" applyFont="1" applyFill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vertical="center"/>
    </xf>
    <xf numFmtId="0" fontId="22" fillId="0" borderId="10" xfId="2" applyFont="1" applyFill="1" applyBorder="1" applyAlignment="1">
      <alignment horizontal="center" vertical="center"/>
    </xf>
    <xf numFmtId="0" fontId="22" fillId="0" borderId="10" xfId="2" applyFont="1" applyFill="1" applyBorder="1" applyAlignment="1">
      <alignment vertical="center"/>
    </xf>
    <xf numFmtId="0" fontId="22" fillId="0" borderId="12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vertical="center"/>
    </xf>
    <xf numFmtId="0" fontId="22" fillId="0" borderId="32" xfId="0" applyFont="1" applyBorder="1" applyAlignment="1">
      <alignment horizontal="center" vertical="center"/>
    </xf>
    <xf numFmtId="0" fontId="22" fillId="0" borderId="32" xfId="0" applyFont="1" applyBorder="1" applyAlignment="1">
      <alignment vertical="center"/>
    </xf>
    <xf numFmtId="0" fontId="0" fillId="0" borderId="32" xfId="0" applyBorder="1" applyAlignment="1">
      <alignment horizontal="center"/>
    </xf>
    <xf numFmtId="0" fontId="0" fillId="0" borderId="5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37" xfId="0" applyBorder="1" applyAlignment="1">
      <alignment horizontal="left"/>
    </xf>
    <xf numFmtId="0" fontId="5" fillId="2" borderId="46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1" fontId="5" fillId="2" borderId="10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57" xfId="1" applyFont="1" applyFill="1" applyBorder="1"/>
    <xf numFmtId="0" fontId="4" fillId="2" borderId="9" xfId="1" applyFont="1" applyFill="1" applyBorder="1"/>
    <xf numFmtId="0" fontId="4" fillId="2" borderId="56" xfId="1" applyFont="1" applyFill="1" applyBorder="1"/>
    <xf numFmtId="0" fontId="4" fillId="2" borderId="0" xfId="1" applyFont="1" applyFill="1" applyAlignment="1">
      <alignment horizontal="left" vertical="center"/>
    </xf>
    <xf numFmtId="0" fontId="4" fillId="2" borderId="57" xfId="1" applyFont="1" applyFill="1" applyBorder="1" applyAlignment="1">
      <alignment horizontal="left" vertical="center"/>
    </xf>
    <xf numFmtId="0" fontId="4" fillId="2" borderId="9" xfId="1" applyFont="1" applyFill="1" applyBorder="1" applyAlignment="1">
      <alignment horizontal="left" vertical="center"/>
    </xf>
    <xf numFmtId="0" fontId="4" fillId="2" borderId="56" xfId="1" applyFont="1" applyFill="1" applyBorder="1" applyAlignment="1">
      <alignment horizontal="left" vertical="center"/>
    </xf>
    <xf numFmtId="0" fontId="4" fillId="2" borderId="62" xfId="1" applyFont="1" applyFill="1" applyBorder="1" applyAlignment="1">
      <alignment horizontal="left" vertical="center"/>
    </xf>
    <xf numFmtId="0" fontId="4" fillId="2" borderId="61" xfId="1" applyFont="1" applyFill="1" applyBorder="1" applyAlignment="1">
      <alignment horizontal="left" vertical="center"/>
    </xf>
    <xf numFmtId="0" fontId="4" fillId="2" borderId="0" xfId="1" quotePrefix="1" applyFont="1" applyFill="1" applyAlignment="1">
      <alignment horizontal="left" vertical="center"/>
    </xf>
    <xf numFmtId="0" fontId="4" fillId="2" borderId="56" xfId="1" quotePrefix="1" applyFont="1" applyFill="1" applyBorder="1" applyAlignment="1">
      <alignment horizontal="left" vertical="center"/>
    </xf>
    <xf numFmtId="0" fontId="22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right" vertical="center" wrapText="1" indent="1"/>
    </xf>
    <xf numFmtId="0" fontId="10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center" vertical="center" wrapText="1"/>
    </xf>
    <xf numFmtId="0" fontId="22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 wrapText="1"/>
    </xf>
    <xf numFmtId="21" fontId="4" fillId="2" borderId="0" xfId="1" applyNumberFormat="1" applyFont="1" applyFill="1" applyAlignment="1">
      <alignment horizontal="center" vertical="center"/>
    </xf>
    <xf numFmtId="21" fontId="4" fillId="2" borderId="16" xfId="1" applyNumberFormat="1" applyFont="1" applyFill="1" applyBorder="1" applyAlignment="1">
      <alignment horizontal="center" vertical="center"/>
    </xf>
    <xf numFmtId="20" fontId="4" fillId="2" borderId="0" xfId="1" quotePrefix="1" applyNumberFormat="1" applyFont="1" applyFill="1" applyAlignment="1">
      <alignment horizontal="center" vertical="center"/>
    </xf>
    <xf numFmtId="20" fontId="4" fillId="2" borderId="13" xfId="1" quotePrefix="1" applyNumberFormat="1" applyFont="1" applyFill="1" applyBorder="1" applyAlignment="1">
      <alignment horizontal="center" vertical="center"/>
    </xf>
    <xf numFmtId="0" fontId="4" fillId="2" borderId="0" xfId="1" quotePrefix="1" applyFont="1" applyFill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6" fillId="3" borderId="51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4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0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4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1" fontId="4" fillId="2" borderId="0" xfId="1" applyNumberFormat="1" applyFont="1" applyFill="1" applyAlignment="1">
      <alignment vertical="center"/>
    </xf>
    <xf numFmtId="0" fontId="5" fillId="2" borderId="9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0" fontId="5" fillId="2" borderId="17" xfId="1" applyFont="1" applyFill="1" applyBorder="1" applyAlignment="1">
      <alignment vertical="center" wrapText="1"/>
    </xf>
    <xf numFmtId="0" fontId="4" fillId="2" borderId="7" xfId="1" applyFont="1" applyFill="1" applyBorder="1" applyAlignment="1">
      <alignment vertical="center"/>
    </xf>
    <xf numFmtId="1" fontId="6" fillId="2" borderId="45" xfId="0" applyNumberFormat="1" applyFont="1" applyFill="1" applyBorder="1" applyAlignment="1">
      <alignment horizontal="center" vertical="center"/>
    </xf>
    <xf numFmtId="1" fontId="10" fillId="2" borderId="40" xfId="0" applyNumberFormat="1" applyFont="1" applyFill="1" applyBorder="1" applyAlignment="1">
      <alignment horizontal="center" vertical="center"/>
    </xf>
    <xf numFmtId="1" fontId="10" fillId="2" borderId="55" xfId="0" applyNumberFormat="1" applyFont="1" applyFill="1" applyBorder="1" applyAlignment="1">
      <alignment horizontal="center" vertical="center"/>
    </xf>
    <xf numFmtId="1" fontId="10" fillId="2" borderId="38" xfId="0" applyNumberFormat="1" applyFont="1" applyFill="1" applyBorder="1" applyAlignment="1">
      <alignment horizontal="center" vertical="center"/>
    </xf>
    <xf numFmtId="1" fontId="10" fillId="2" borderId="55" xfId="1" applyNumberFormat="1" applyFont="1" applyFill="1" applyBorder="1" applyAlignment="1">
      <alignment horizontal="center" vertical="center"/>
    </xf>
    <xf numFmtId="1" fontId="10" fillId="2" borderId="38" xfId="1" applyNumberFormat="1" applyFont="1" applyFill="1" applyBorder="1" applyAlignment="1">
      <alignment horizontal="center" vertical="center"/>
    </xf>
    <xf numFmtId="1" fontId="10" fillId="2" borderId="3" xfId="1" applyNumberFormat="1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1" fontId="10" fillId="2" borderId="6" xfId="1" applyNumberFormat="1" applyFont="1" applyFill="1" applyBorder="1" applyAlignment="1">
      <alignment horizontal="center" vertical="center"/>
    </xf>
    <xf numFmtId="1" fontId="10" fillId="2" borderId="10" xfId="1" applyNumberFormat="1" applyFont="1" applyFill="1" applyBorder="1" applyAlignment="1">
      <alignment horizontal="center" vertical="center"/>
    </xf>
    <xf numFmtId="1" fontId="10" fillId="2" borderId="11" xfId="1" applyNumberFormat="1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1" fontId="10" fillId="2" borderId="8" xfId="1" applyNumberFormat="1" applyFont="1" applyFill="1" applyBorder="1" applyAlignment="1">
      <alignment horizontal="center" vertical="center"/>
    </xf>
    <xf numFmtId="1" fontId="10" fillId="2" borderId="12" xfId="1" applyNumberFormat="1" applyFont="1" applyFill="1" applyBorder="1" applyAlignment="1">
      <alignment horizontal="center" vertical="center"/>
    </xf>
    <xf numFmtId="1" fontId="10" fillId="2" borderId="59" xfId="1" applyNumberFormat="1" applyFont="1" applyFill="1" applyBorder="1" applyAlignment="1">
      <alignment horizontal="center" vertical="center"/>
    </xf>
    <xf numFmtId="1" fontId="6" fillId="2" borderId="45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vertical="center"/>
    </xf>
    <xf numFmtId="0" fontId="10" fillId="3" borderId="16" xfId="1" applyFont="1" applyFill="1" applyBorder="1" applyAlignment="1">
      <alignment vertical="center"/>
    </xf>
    <xf numFmtId="0" fontId="29" fillId="3" borderId="20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0" fontId="29" fillId="3" borderId="18" xfId="1" applyFont="1" applyFill="1" applyBorder="1" applyAlignment="1">
      <alignment vertical="center"/>
    </xf>
    <xf numFmtId="0" fontId="10" fillId="3" borderId="20" xfId="1" applyFont="1" applyFill="1" applyBorder="1" applyAlignment="1">
      <alignment vertical="center"/>
    </xf>
    <xf numFmtId="0" fontId="6" fillId="2" borderId="66" xfId="1" applyFont="1" applyFill="1" applyBorder="1" applyAlignment="1">
      <alignment horizontal="center" vertical="center"/>
    </xf>
    <xf numFmtId="0" fontId="10" fillId="2" borderId="66" xfId="1" quotePrefix="1" applyFont="1" applyFill="1" applyBorder="1" applyAlignment="1">
      <alignment horizontal="center" vertical="center"/>
    </xf>
    <xf numFmtId="1" fontId="10" fillId="2" borderId="66" xfId="1" applyNumberFormat="1" applyFont="1" applyFill="1" applyBorder="1" applyAlignment="1">
      <alignment horizontal="center" vertical="center"/>
    </xf>
    <xf numFmtId="0" fontId="6" fillId="2" borderId="61" xfId="1" applyFont="1" applyFill="1" applyBorder="1" applyAlignment="1">
      <alignment horizontal="center" vertical="center"/>
    </xf>
    <xf numFmtId="16" fontId="10" fillId="2" borderId="61" xfId="1" quotePrefix="1" applyNumberFormat="1" applyFont="1" applyFill="1" applyBorder="1" applyAlignment="1">
      <alignment horizontal="center" vertical="center"/>
    </xf>
    <xf numFmtId="1" fontId="10" fillId="2" borderId="20" xfId="1" applyNumberFormat="1" applyFont="1" applyFill="1" applyBorder="1" applyAlignment="1">
      <alignment horizontal="center" vertical="center"/>
    </xf>
    <xf numFmtId="1" fontId="10" fillId="2" borderId="13" xfId="1" applyNumberFormat="1" applyFont="1" applyFill="1" applyBorder="1" applyAlignment="1">
      <alignment horizontal="center" vertical="center"/>
    </xf>
    <xf numFmtId="1" fontId="10" fillId="2" borderId="61" xfId="1" applyNumberFormat="1" applyFont="1" applyFill="1" applyBorder="1" applyAlignment="1">
      <alignment horizontal="center" vertical="center"/>
    </xf>
    <xf numFmtId="0" fontId="10" fillId="2" borderId="61" xfId="1" quotePrefix="1" applyFont="1" applyFill="1" applyBorder="1" applyAlignment="1">
      <alignment horizontal="center" vertical="center"/>
    </xf>
    <xf numFmtId="0" fontId="6" fillId="2" borderId="61" xfId="1" applyFont="1" applyFill="1" applyBorder="1" applyAlignment="1">
      <alignment horizontal="center" vertical="center" wrapText="1"/>
    </xf>
    <xf numFmtId="0" fontId="10" fillId="2" borderId="61" xfId="1" applyFont="1" applyFill="1" applyBorder="1" applyAlignment="1">
      <alignment horizontal="center" vertical="center"/>
    </xf>
    <xf numFmtId="0" fontId="6" fillId="2" borderId="62" xfId="1" applyFont="1" applyFill="1" applyBorder="1" applyAlignment="1">
      <alignment horizontal="center" vertical="center" wrapText="1"/>
    </xf>
    <xf numFmtId="0" fontId="10" fillId="2" borderId="62" xfId="1" applyFont="1" applyFill="1" applyBorder="1" applyAlignment="1">
      <alignment horizontal="center" vertical="center"/>
    </xf>
    <xf numFmtId="1" fontId="10" fillId="2" borderId="18" xfId="1" applyNumberFormat="1" applyFont="1" applyFill="1" applyBorder="1" applyAlignment="1">
      <alignment horizontal="center" vertical="center"/>
    </xf>
    <xf numFmtId="1" fontId="10" fillId="2" borderId="16" xfId="1" applyNumberFormat="1" applyFont="1" applyFill="1" applyBorder="1" applyAlignment="1">
      <alignment horizontal="center" vertical="center"/>
    </xf>
    <xf numFmtId="1" fontId="10" fillId="2" borderId="62" xfId="1" applyNumberFormat="1" applyFont="1" applyFill="1" applyBorder="1" applyAlignment="1">
      <alignment horizontal="center" vertical="center"/>
    </xf>
    <xf numFmtId="1" fontId="29" fillId="2" borderId="25" xfId="1" applyNumberFormat="1" applyFont="1" applyFill="1" applyBorder="1" applyAlignment="1">
      <alignment horizontal="center" vertical="center"/>
    </xf>
    <xf numFmtId="1" fontId="29" fillId="2" borderId="22" xfId="1" applyNumberFormat="1" applyFont="1" applyFill="1" applyBorder="1" applyAlignment="1">
      <alignment horizontal="center" vertical="center"/>
    </xf>
    <xf numFmtId="1" fontId="6" fillId="2" borderId="20" xfId="1" applyNumberFormat="1" applyFont="1" applyFill="1" applyBorder="1" applyAlignment="1">
      <alignment horizontal="center" vertical="center"/>
    </xf>
    <xf numFmtId="1" fontId="29" fillId="2" borderId="6" xfId="1" applyNumberFormat="1" applyFont="1" applyFill="1" applyBorder="1" applyAlignment="1">
      <alignment horizontal="center" vertical="center"/>
    </xf>
    <xf numFmtId="1" fontId="29" fillId="2" borderId="13" xfId="1" applyNumberFormat="1" applyFont="1" applyFill="1" applyBorder="1" applyAlignment="1">
      <alignment horizontal="center" vertical="center"/>
    </xf>
    <xf numFmtId="1" fontId="10" fillId="2" borderId="13" xfId="1" quotePrefix="1" applyNumberFormat="1" applyFont="1" applyFill="1" applyBorder="1" applyAlignment="1">
      <alignment horizontal="center" vertical="center"/>
    </xf>
    <xf numFmtId="1" fontId="6" fillId="2" borderId="18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1" fontId="6" fillId="2" borderId="10" xfId="1" applyNumberFormat="1" applyFont="1" applyFill="1" applyBorder="1" applyAlignment="1">
      <alignment horizontal="center" vertical="center"/>
    </xf>
    <xf numFmtId="165" fontId="10" fillId="2" borderId="10" xfId="1" applyNumberFormat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1" fontId="6" fillId="2" borderId="12" xfId="1" applyNumberFormat="1" applyFont="1" applyFill="1" applyBorder="1" applyAlignment="1">
      <alignment horizontal="center" vertical="center"/>
    </xf>
    <xf numFmtId="165" fontId="10" fillId="2" borderId="12" xfId="1" applyNumberFormat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" vertical="center" wrapText="1"/>
    </xf>
    <xf numFmtId="1" fontId="5" fillId="2" borderId="45" xfId="0" applyNumberFormat="1" applyFont="1" applyFill="1" applyBorder="1" applyAlignment="1">
      <alignment horizontal="center" vertical="center"/>
    </xf>
    <xf numFmtId="1" fontId="4" fillId="2" borderId="38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1" fontId="16" fillId="2" borderId="8" xfId="0" applyNumberFormat="1" applyFont="1" applyFill="1" applyBorder="1" applyAlignment="1">
      <alignment horizontal="center" vertical="center"/>
    </xf>
    <xf numFmtId="1" fontId="16" fillId="2" borderId="12" xfId="0" applyNumberFormat="1" applyFont="1" applyFill="1" applyBorder="1" applyAlignment="1">
      <alignment horizontal="center" vertical="center"/>
    </xf>
    <xf numFmtId="1" fontId="4" fillId="2" borderId="55" xfId="0" applyNumberFormat="1" applyFont="1" applyFill="1" applyBorder="1" applyAlignment="1">
      <alignment horizontal="center" vertical="center"/>
    </xf>
    <xf numFmtId="1" fontId="5" fillId="2" borderId="24" xfId="1" applyNumberFormat="1" applyFont="1" applyFill="1" applyBorder="1" applyAlignment="1">
      <alignment horizontal="center" vertical="center"/>
    </xf>
    <xf numFmtId="1" fontId="5" fillId="2" borderId="20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1" fontId="5" fillId="2" borderId="21" xfId="1" applyNumberFormat="1" applyFont="1" applyFill="1" applyBorder="1" applyAlignment="1">
      <alignment horizontal="center" vertical="center"/>
    </xf>
    <xf numFmtId="165" fontId="4" fillId="2" borderId="21" xfId="1" applyNumberFormat="1" applyFont="1" applyFill="1" applyBorder="1" applyAlignment="1">
      <alignment horizontal="center" vertical="center"/>
    </xf>
    <xf numFmtId="165" fontId="4" fillId="2" borderId="10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left" vertical="center"/>
    </xf>
    <xf numFmtId="1" fontId="4" fillId="2" borderId="13" xfId="1" applyNumberFormat="1" applyFont="1" applyFill="1" applyBorder="1" applyAlignment="1">
      <alignment horizontal="left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1" fontId="4" fillId="2" borderId="21" xfId="1" applyNumberFormat="1" applyFont="1" applyFill="1" applyBorder="1" applyAlignment="1">
      <alignment horizontal="left" vertical="center"/>
    </xf>
    <xf numFmtId="1" fontId="4" fillId="2" borderId="22" xfId="1" applyNumberFormat="1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center" vertical="center"/>
    </xf>
    <xf numFmtId="1" fontId="5" fillId="2" borderId="27" xfId="1" applyNumberFormat="1" applyFont="1" applyFill="1" applyBorder="1" applyAlignment="1">
      <alignment horizontal="center" vertical="center"/>
    </xf>
    <xf numFmtId="1" fontId="5" fillId="2" borderId="28" xfId="1" applyNumberFormat="1" applyFont="1" applyFill="1" applyBorder="1" applyAlignment="1">
      <alignment horizontal="center" vertical="center"/>
    </xf>
    <xf numFmtId="1" fontId="6" fillId="2" borderId="28" xfId="1" applyNumberFormat="1" applyFont="1" applyFill="1" applyBorder="1" applyAlignment="1">
      <alignment horizontal="center" vertical="center"/>
    </xf>
    <xf numFmtId="1" fontId="6" fillId="2" borderId="53" xfId="1" applyNumberFormat="1" applyFont="1" applyFill="1" applyBorder="1" applyAlignment="1">
      <alignment horizontal="center" vertical="center"/>
    </xf>
    <xf numFmtId="1" fontId="29" fillId="2" borderId="24" xfId="1" applyNumberFormat="1" applyFont="1" applyFill="1" applyBorder="1" applyAlignment="1">
      <alignment horizontal="center" vertical="center"/>
    </xf>
    <xf numFmtId="1" fontId="29" fillId="2" borderId="20" xfId="1" applyNumberFormat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 wrapText="1"/>
    </xf>
    <xf numFmtId="165" fontId="22" fillId="2" borderId="0" xfId="1" applyNumberFormat="1" applyFont="1" applyFill="1" applyAlignment="1">
      <alignment horizontal="center" vertical="center"/>
    </xf>
    <xf numFmtId="0" fontId="22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top" wrapText="1"/>
    </xf>
    <xf numFmtId="0" fontId="17" fillId="2" borderId="26" xfId="1" applyFont="1" applyFill="1" applyBorder="1" applyAlignment="1">
      <alignment horizontal="right" vertical="center" wrapText="1" indent="1"/>
    </xf>
    <xf numFmtId="0" fontId="17" fillId="2" borderId="31" xfId="1" applyFont="1" applyFill="1" applyBorder="1" applyAlignment="1">
      <alignment horizontal="right" vertical="center" wrapText="1" indent="1"/>
    </xf>
    <xf numFmtId="0" fontId="17" fillId="2" borderId="30" xfId="1" applyFont="1" applyFill="1" applyBorder="1" applyAlignment="1">
      <alignment horizontal="right" vertical="center" wrapText="1" indent="1"/>
    </xf>
    <xf numFmtId="0" fontId="22" fillId="2" borderId="2" xfId="1" applyFont="1" applyFill="1" applyBorder="1" applyAlignment="1">
      <alignment horizontal="center" vertical="center" wrapText="1"/>
    </xf>
    <xf numFmtId="165" fontId="22" fillId="2" borderId="2" xfId="1" applyNumberFormat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left" vertical="center" wrapText="1"/>
    </xf>
    <xf numFmtId="1" fontId="10" fillId="2" borderId="10" xfId="1" applyNumberFormat="1" applyFont="1" applyFill="1" applyBorder="1" applyAlignment="1">
      <alignment horizontal="left" vertical="center"/>
    </xf>
    <xf numFmtId="1" fontId="10" fillId="2" borderId="13" xfId="1" applyNumberFormat="1" applyFont="1" applyFill="1" applyBorder="1" applyAlignment="1">
      <alignment horizontal="left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5" fillId="2" borderId="5" xfId="1" applyFont="1" applyFill="1" applyBorder="1" applyAlignment="1">
      <alignment horizontal="left" vertical="top"/>
    </xf>
    <xf numFmtId="0" fontId="5" fillId="2" borderId="17" xfId="1" applyFont="1" applyFill="1" applyBorder="1" applyAlignment="1">
      <alignment horizontal="left" vertical="top"/>
    </xf>
    <xf numFmtId="0" fontId="5" fillId="2" borderId="7" xfId="1" applyFont="1" applyFill="1" applyBorder="1" applyAlignment="1">
      <alignment horizontal="left" vertical="top"/>
    </xf>
    <xf numFmtId="0" fontId="5" fillId="2" borderId="14" xfId="1" applyFont="1" applyFill="1" applyBorder="1" applyAlignment="1">
      <alignment horizontal="left" vertical="top"/>
    </xf>
    <xf numFmtId="1" fontId="10" fillId="2" borderId="12" xfId="1" applyNumberFormat="1" applyFont="1" applyFill="1" applyBorder="1" applyAlignment="1">
      <alignment horizontal="left" vertical="center"/>
    </xf>
    <xf numFmtId="1" fontId="10" fillId="2" borderId="16" xfId="1" applyNumberFormat="1" applyFont="1" applyFill="1" applyBorder="1" applyAlignment="1">
      <alignment horizontal="left" vertical="center"/>
    </xf>
    <xf numFmtId="1" fontId="4" fillId="2" borderId="29" xfId="1" applyNumberFormat="1" applyFont="1" applyFill="1" applyBorder="1" applyAlignment="1">
      <alignment horizontal="left" vertical="center"/>
    </xf>
    <xf numFmtId="1" fontId="4" fillId="2" borderId="11" xfId="1" applyNumberFormat="1" applyFont="1" applyFill="1" applyBorder="1" applyAlignment="1">
      <alignment horizontal="left" vertical="center"/>
    </xf>
    <xf numFmtId="0" fontId="10" fillId="2" borderId="34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6" fillId="3" borderId="54" xfId="1" applyFont="1" applyFill="1" applyBorder="1" applyAlignment="1">
      <alignment horizontal="center" vertical="center" wrapText="1"/>
    </xf>
    <xf numFmtId="0" fontId="6" fillId="3" borderId="63" xfId="1" applyFont="1" applyFill="1" applyBorder="1" applyAlignment="1">
      <alignment horizontal="center" vertical="center" wrapText="1"/>
    </xf>
    <xf numFmtId="1" fontId="10" fillId="2" borderId="29" xfId="1" applyNumberFormat="1" applyFont="1" applyFill="1" applyBorder="1" applyAlignment="1">
      <alignment horizontal="left" vertical="center"/>
    </xf>
    <xf numFmtId="1" fontId="10" fillId="2" borderId="11" xfId="1" applyNumberFormat="1" applyFont="1" applyFill="1" applyBorder="1" applyAlignment="1">
      <alignment horizontal="left" vertical="center"/>
    </xf>
    <xf numFmtId="0" fontId="6" fillId="3" borderId="26" xfId="1" applyFont="1" applyFill="1" applyBorder="1" applyAlignment="1">
      <alignment horizontal="center" vertical="top"/>
    </xf>
    <xf numFmtId="0" fontId="6" fillId="3" borderId="31" xfId="1" applyFont="1" applyFill="1" applyBorder="1" applyAlignment="1">
      <alignment horizontal="center" vertical="top"/>
    </xf>
    <xf numFmtId="0" fontId="6" fillId="3" borderId="30" xfId="1" applyFont="1" applyFill="1" applyBorder="1" applyAlignment="1">
      <alignment horizontal="center" vertical="top"/>
    </xf>
    <xf numFmtId="0" fontId="5" fillId="3" borderId="34" xfId="1" applyFont="1" applyFill="1" applyBorder="1" applyAlignment="1">
      <alignment horizontal="center" vertical="center"/>
    </xf>
    <xf numFmtId="0" fontId="5" fillId="3" borderId="53" xfId="1" applyFont="1" applyFill="1" applyBorder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top" wrapText="1"/>
    </xf>
    <xf numFmtId="0" fontId="10" fillId="2" borderId="2" xfId="1" applyFont="1" applyFill="1" applyBorder="1" applyAlignment="1">
      <alignment horizontal="left" vertical="top" wrapText="1"/>
    </xf>
    <xf numFmtId="0" fontId="10" fillId="2" borderId="3" xfId="1" applyFont="1" applyFill="1" applyBorder="1" applyAlignment="1">
      <alignment horizontal="left" vertical="top" wrapText="1"/>
    </xf>
    <xf numFmtId="0" fontId="10" fillId="2" borderId="4" xfId="1" applyFont="1" applyFill="1" applyBorder="1" applyAlignment="1">
      <alignment horizontal="left" vertical="top" wrapText="1"/>
    </xf>
    <xf numFmtId="0" fontId="10" fillId="2" borderId="0" xfId="1" applyFont="1" applyFill="1" applyAlignment="1">
      <alignment horizontal="left" vertical="top" wrapText="1"/>
    </xf>
    <xf numFmtId="0" fontId="10" fillId="2" borderId="5" xfId="1" applyFont="1" applyFill="1" applyBorder="1" applyAlignment="1">
      <alignment horizontal="left" vertical="top" wrapText="1"/>
    </xf>
    <xf numFmtId="0" fontId="10" fillId="2" borderId="17" xfId="1" applyFont="1" applyFill="1" applyBorder="1" applyAlignment="1">
      <alignment horizontal="left" vertical="top" wrapText="1"/>
    </xf>
    <xf numFmtId="0" fontId="10" fillId="2" borderId="7" xfId="1" applyFont="1" applyFill="1" applyBorder="1" applyAlignment="1">
      <alignment horizontal="left" vertical="top" wrapText="1"/>
    </xf>
    <xf numFmtId="0" fontId="10" fillId="2" borderId="14" xfId="1" applyFont="1" applyFill="1" applyBorder="1" applyAlignment="1">
      <alignment horizontal="left" vertical="top" wrapText="1"/>
    </xf>
    <xf numFmtId="0" fontId="4" fillId="2" borderId="35" xfId="1" applyFont="1" applyFill="1" applyBorder="1" applyAlignment="1">
      <alignment horizontal="center" vertical="center"/>
    </xf>
    <xf numFmtId="0" fontId="4" fillId="2" borderId="54" xfId="1" applyFont="1" applyFill="1" applyBorder="1" applyAlignment="1">
      <alignment horizontal="center" vertical="center"/>
    </xf>
    <xf numFmtId="0" fontId="4" fillId="2" borderId="63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69" xfId="1" applyFont="1" applyFill="1" applyBorder="1" applyAlignment="1">
      <alignment horizontal="center" vertical="center"/>
    </xf>
    <xf numFmtId="0" fontId="4" fillId="2" borderId="70" xfId="1" applyFont="1" applyFill="1" applyBorder="1" applyAlignment="1">
      <alignment horizontal="center" vertical="center"/>
    </xf>
    <xf numFmtId="0" fontId="4" fillId="2" borderId="74" xfId="1" applyFont="1" applyFill="1" applyBorder="1" applyAlignment="1">
      <alignment horizontal="center" vertical="center"/>
    </xf>
    <xf numFmtId="0" fontId="10" fillId="2" borderId="3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5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75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center" vertical="center" wrapText="1"/>
    </xf>
    <xf numFmtId="0" fontId="5" fillId="2" borderId="58" xfId="1" applyFont="1" applyFill="1" applyBorder="1" applyAlignment="1">
      <alignment horizontal="center" vertical="center" wrapText="1"/>
    </xf>
    <xf numFmtId="0" fontId="5" fillId="2" borderId="77" xfId="1" applyFont="1" applyFill="1" applyBorder="1" applyAlignment="1">
      <alignment horizontal="center" vertical="center" wrapText="1"/>
    </xf>
    <xf numFmtId="0" fontId="5" fillId="2" borderId="76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47" xfId="1" applyFont="1" applyFill="1" applyBorder="1" applyAlignment="1">
      <alignment horizontal="center" vertical="center" wrapText="1"/>
    </xf>
    <xf numFmtId="0" fontId="5" fillId="2" borderId="65" xfId="1" applyFont="1" applyFill="1" applyBorder="1" applyAlignment="1">
      <alignment horizontal="center" vertical="center" wrapText="1"/>
    </xf>
    <xf numFmtId="1" fontId="4" fillId="2" borderId="72" xfId="1" applyNumberFormat="1" applyFont="1" applyFill="1" applyBorder="1" applyAlignment="1">
      <alignment horizontal="left" vertical="center"/>
    </xf>
    <xf numFmtId="1" fontId="4" fillId="2" borderId="36" xfId="1" applyNumberFormat="1" applyFont="1" applyFill="1" applyBorder="1" applyAlignment="1">
      <alignment horizontal="left" vertical="center"/>
    </xf>
    <xf numFmtId="0" fontId="10" fillId="2" borderId="35" xfId="1" applyFont="1" applyFill="1" applyBorder="1" applyAlignment="1">
      <alignment horizontal="center" vertical="center" wrapText="1"/>
    </xf>
    <xf numFmtId="0" fontId="10" fillId="2" borderId="49" xfId="1" applyFont="1" applyFill="1" applyBorder="1" applyAlignment="1">
      <alignment horizontal="center" vertical="center" wrapText="1"/>
    </xf>
    <xf numFmtId="0" fontId="10" fillId="2" borderId="50" xfId="1" applyFont="1" applyFill="1" applyBorder="1" applyAlignment="1">
      <alignment horizontal="center" vertical="center" wrapText="1"/>
    </xf>
    <xf numFmtId="0" fontId="10" fillId="2" borderId="54" xfId="1" applyFont="1" applyFill="1" applyBorder="1" applyAlignment="1">
      <alignment horizontal="center" vertical="center" wrapText="1"/>
    </xf>
    <xf numFmtId="0" fontId="13" fillId="2" borderId="38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3" fillId="2" borderId="77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72" xfId="1" applyFont="1" applyFill="1" applyBorder="1" applyAlignment="1">
      <alignment horizontal="center" vertical="center" wrapText="1"/>
    </xf>
    <xf numFmtId="0" fontId="13" fillId="2" borderId="36" xfId="1" applyFont="1" applyFill="1" applyBorder="1" applyAlignment="1">
      <alignment horizontal="center" vertical="center" wrapText="1"/>
    </xf>
    <xf numFmtId="0" fontId="13" fillId="2" borderId="39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10" fillId="2" borderId="33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34" xfId="1" applyFont="1" applyFill="1" applyBorder="1" applyAlignment="1">
      <alignment horizontal="center" vertical="center"/>
    </xf>
    <xf numFmtId="0" fontId="10" fillId="2" borderId="53" xfId="1" applyFont="1" applyFill="1" applyBorder="1" applyAlignment="1">
      <alignment horizontal="center" vertical="center"/>
    </xf>
    <xf numFmtId="0" fontId="10" fillId="2" borderId="59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horizontal="center" vertical="center"/>
    </xf>
    <xf numFmtId="0" fontId="6" fillId="2" borderId="63" xfId="1" applyFont="1" applyFill="1" applyBorder="1" applyAlignment="1">
      <alignment horizontal="center" vertical="center"/>
    </xf>
    <xf numFmtId="0" fontId="13" fillId="2" borderId="24" xfId="1" applyFont="1" applyFill="1" applyBorder="1" applyAlignment="1">
      <alignment horizontal="center" vertical="center" wrapText="1"/>
    </xf>
    <xf numFmtId="0" fontId="13" fillId="2" borderId="21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2" borderId="64" xfId="1" applyFont="1" applyFill="1" applyBorder="1" applyAlignment="1">
      <alignment horizontal="center" vertical="center" wrapText="1"/>
    </xf>
    <xf numFmtId="0" fontId="7" fillId="2" borderId="77" xfId="1" applyFont="1" applyFill="1" applyBorder="1" applyAlignment="1">
      <alignment horizontal="center" vertical="center" wrapText="1"/>
    </xf>
    <xf numFmtId="0" fontId="7" fillId="2" borderId="76" xfId="1" applyFont="1" applyFill="1" applyBorder="1" applyAlignment="1">
      <alignment horizontal="center" vertical="center" wrapText="1"/>
    </xf>
    <xf numFmtId="0" fontId="7" fillId="2" borderId="47" xfId="1" applyFont="1" applyFill="1" applyBorder="1" applyAlignment="1">
      <alignment horizontal="center" vertical="center" wrapText="1"/>
    </xf>
    <xf numFmtId="0" fontId="7" fillId="2" borderId="65" xfId="1" applyFont="1" applyFill="1" applyBorder="1" applyAlignment="1">
      <alignment horizontal="center" vertical="center" wrapText="1"/>
    </xf>
    <xf numFmtId="0" fontId="13" fillId="2" borderId="67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38" xfId="1" applyFont="1" applyFill="1" applyBorder="1" applyAlignment="1">
      <alignment horizontal="center" vertical="center" wrapText="1"/>
    </xf>
    <xf numFmtId="0" fontId="4" fillId="2" borderId="58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left" vertical="center"/>
    </xf>
    <xf numFmtId="0" fontId="4" fillId="2" borderId="53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4" fillId="2" borderId="47" xfId="1" applyFont="1" applyFill="1" applyBorder="1" applyAlignment="1">
      <alignment horizontal="center" vertical="center" wrapText="1"/>
    </xf>
    <xf numFmtId="0" fontId="4" fillId="2" borderId="65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left" vertical="center"/>
    </xf>
    <xf numFmtId="0" fontId="4" fillId="2" borderId="54" xfId="1" applyFont="1" applyFill="1" applyBorder="1" applyAlignment="1">
      <alignment horizontal="left" vertical="center"/>
    </xf>
    <xf numFmtId="0" fontId="4" fillId="2" borderId="49" xfId="1" applyFont="1" applyFill="1" applyBorder="1" applyAlignment="1">
      <alignment horizontal="left" vertical="center"/>
    </xf>
    <xf numFmtId="0" fontId="4" fillId="2" borderId="33" xfId="1" applyFont="1" applyFill="1" applyBorder="1" applyAlignment="1">
      <alignment horizontal="left" vertical="center"/>
    </xf>
    <xf numFmtId="0" fontId="4" fillId="2" borderId="28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16" fillId="2" borderId="34" xfId="1" applyFont="1" applyFill="1" applyBorder="1" applyAlignment="1">
      <alignment horizontal="left" vertical="center"/>
    </xf>
    <xf numFmtId="0" fontId="16" fillId="2" borderId="53" xfId="1" applyFont="1" applyFill="1" applyBorder="1" applyAlignment="1">
      <alignment horizontal="left" vertical="center"/>
    </xf>
    <xf numFmtId="0" fontId="16" fillId="2" borderId="8" xfId="1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center" vertical="center"/>
    </xf>
    <xf numFmtId="0" fontId="16" fillId="2" borderId="37" xfId="1" applyFont="1" applyFill="1" applyBorder="1" applyAlignment="1">
      <alignment horizontal="left" vertical="center"/>
    </xf>
    <xf numFmtId="0" fontId="16" fillId="2" borderId="33" xfId="1" applyFont="1" applyFill="1" applyBorder="1" applyAlignment="1">
      <alignment horizontal="left" vertical="center"/>
    </xf>
    <xf numFmtId="0" fontId="16" fillId="2" borderId="28" xfId="1" applyFont="1" applyFill="1" applyBorder="1" applyAlignment="1">
      <alignment horizontal="left" vertical="center"/>
    </xf>
    <xf numFmtId="0" fontId="16" fillId="2" borderId="6" xfId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6" fillId="2" borderId="29" xfId="1" applyFont="1" applyFill="1" applyBorder="1" applyAlignment="1">
      <alignment horizontal="left" vertical="center" wrapText="1"/>
    </xf>
    <xf numFmtId="0" fontId="16" fillId="2" borderId="28" xfId="1" applyFont="1" applyFill="1" applyBorder="1" applyAlignment="1">
      <alignment horizontal="left" vertical="center" wrapText="1"/>
    </xf>
    <xf numFmtId="0" fontId="16" fillId="2" borderId="6" xfId="1" applyFont="1" applyFill="1" applyBorder="1" applyAlignment="1">
      <alignment horizontal="left" vertical="center" wrapText="1"/>
    </xf>
    <xf numFmtId="0" fontId="16" fillId="2" borderId="29" xfId="1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textRotation="90"/>
    </xf>
    <xf numFmtId="0" fontId="11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6" fillId="2" borderId="0" xfId="1" quotePrefix="1" applyFont="1" applyFill="1" applyAlignment="1">
      <alignment horizontal="left" vertical="center"/>
    </xf>
    <xf numFmtId="14" fontId="5" fillId="2" borderId="27" xfId="1" applyNumberFormat="1" applyFont="1" applyFill="1" applyBorder="1" applyAlignment="1">
      <alignment horizontal="left" vertical="center"/>
    </xf>
    <xf numFmtId="14" fontId="10" fillId="2" borderId="27" xfId="1" applyNumberFormat="1" applyFont="1" applyFill="1" applyBorder="1" applyAlignment="1">
      <alignment horizontal="center" vertical="center"/>
    </xf>
    <xf numFmtId="14" fontId="19" fillId="2" borderId="27" xfId="1" applyNumberFormat="1" applyFont="1" applyFill="1" applyBorder="1" applyAlignment="1">
      <alignment horizontal="left" vertical="center"/>
    </xf>
    <xf numFmtId="0" fontId="14" fillId="2" borderId="27" xfId="1" applyFont="1" applyFill="1" applyBorder="1" applyAlignment="1">
      <alignment horizontal="left" vertical="center"/>
    </xf>
    <xf numFmtId="0" fontId="14" fillId="2" borderId="28" xfId="1" applyFont="1" applyFill="1" applyBorder="1" applyAlignment="1">
      <alignment horizontal="left" vertical="center"/>
    </xf>
    <xf numFmtId="0" fontId="6" fillId="2" borderId="15" xfId="1" applyFont="1" applyFill="1" applyBorder="1" applyAlignment="1">
      <alignment horizontal="center" vertical="center" textRotation="90"/>
    </xf>
    <xf numFmtId="0" fontId="6" fillId="2" borderId="23" xfId="1" applyFont="1" applyFill="1" applyBorder="1" applyAlignment="1">
      <alignment horizontal="center" vertical="center" textRotation="90"/>
    </xf>
    <xf numFmtId="0" fontId="6" fillId="2" borderId="21" xfId="1" applyFont="1" applyFill="1" applyBorder="1" applyAlignment="1">
      <alignment horizontal="center" vertical="center" textRotation="90"/>
    </xf>
    <xf numFmtId="0" fontId="6" fillId="2" borderId="1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60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36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left" vertical="center" wrapText="1"/>
    </xf>
    <xf numFmtId="0" fontId="6" fillId="3" borderId="31" xfId="1" applyFont="1" applyFill="1" applyBorder="1" applyAlignment="1">
      <alignment horizontal="left" vertical="center" wrapText="1"/>
    </xf>
    <xf numFmtId="0" fontId="6" fillId="3" borderId="30" xfId="1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0" fillId="3" borderId="56" xfId="0" applyFont="1" applyFill="1" applyBorder="1" applyAlignment="1">
      <alignment horizontal="center" vertical="center" textRotation="90" wrapText="1"/>
    </xf>
    <xf numFmtId="0" fontId="10" fillId="3" borderId="9" xfId="0" applyFont="1" applyFill="1" applyBorder="1" applyAlignment="1">
      <alignment horizontal="center" vertical="center" textRotation="90" wrapText="1"/>
    </xf>
    <xf numFmtId="0" fontId="10" fillId="3" borderId="57" xfId="0" applyFont="1" applyFill="1" applyBorder="1" applyAlignment="1">
      <alignment horizontal="center" vertical="center" textRotation="90" wrapText="1"/>
    </xf>
    <xf numFmtId="0" fontId="6" fillId="3" borderId="2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textRotation="90"/>
    </xf>
    <xf numFmtId="0" fontId="10" fillId="3" borderId="57" xfId="0" applyFont="1" applyFill="1" applyBorder="1" applyAlignment="1">
      <alignment horizontal="center" vertical="center" textRotation="90"/>
    </xf>
    <xf numFmtId="0" fontId="5" fillId="3" borderId="35" xfId="0" applyFont="1" applyFill="1" applyBorder="1" applyAlignment="1">
      <alignment horizontal="left" vertical="center" wrapText="1"/>
    </xf>
    <xf numFmtId="0" fontId="5" fillId="3" borderId="49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1" fillId="2" borderId="0" xfId="0" quotePrefix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14" fontId="4" fillId="2" borderId="27" xfId="0" applyNumberFormat="1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27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17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164" fontId="4" fillId="2" borderId="12" xfId="0" applyNumberFormat="1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45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 textRotation="90"/>
    </xf>
    <xf numFmtId="0" fontId="10" fillId="3" borderId="17" xfId="0" applyFont="1" applyFill="1" applyBorder="1" applyAlignment="1">
      <alignment horizontal="center" vertical="center" textRotation="90"/>
    </xf>
    <xf numFmtId="0" fontId="4" fillId="2" borderId="69" xfId="0" applyFont="1" applyFill="1" applyBorder="1" applyAlignment="1">
      <alignment horizontal="right" vertical="center"/>
    </xf>
    <xf numFmtId="0" fontId="4" fillId="2" borderId="70" xfId="0" applyFont="1" applyFill="1" applyBorder="1" applyAlignment="1">
      <alignment horizontal="right" vertical="center"/>
    </xf>
    <xf numFmtId="0" fontId="4" fillId="2" borderId="48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right" vertical="center" wrapText="1" indent="1"/>
    </xf>
    <xf numFmtId="0" fontId="6" fillId="2" borderId="14" xfId="0" applyFont="1" applyFill="1" applyBorder="1" applyAlignment="1">
      <alignment horizontal="right" vertical="center" wrapText="1" indent="1"/>
    </xf>
    <xf numFmtId="0" fontId="14" fillId="2" borderId="2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textRotation="90"/>
    </xf>
    <xf numFmtId="0" fontId="4" fillId="3" borderId="58" xfId="0" applyFont="1" applyFill="1" applyBorder="1" applyAlignment="1">
      <alignment horizontal="center" textRotation="90"/>
    </xf>
    <xf numFmtId="0" fontId="4" fillId="3" borderId="51" xfId="0" applyFont="1" applyFill="1" applyBorder="1" applyAlignment="1">
      <alignment horizontal="center" textRotation="90"/>
    </xf>
    <xf numFmtId="0" fontId="4" fillId="3" borderId="65" xfId="0" applyFont="1" applyFill="1" applyBorder="1" applyAlignment="1">
      <alignment horizontal="center" textRotation="90"/>
    </xf>
    <xf numFmtId="0" fontId="10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textRotation="90"/>
    </xf>
    <xf numFmtId="0" fontId="8" fillId="3" borderId="57" xfId="0" applyFont="1" applyFill="1" applyBorder="1" applyAlignment="1">
      <alignment textRotation="90"/>
    </xf>
    <xf numFmtId="0" fontId="10" fillId="3" borderId="1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textRotation="90"/>
    </xf>
    <xf numFmtId="0" fontId="4" fillId="3" borderId="64" xfId="0" applyFont="1" applyFill="1" applyBorder="1" applyAlignment="1">
      <alignment horizontal="center" textRotation="90"/>
    </xf>
    <xf numFmtId="0" fontId="5" fillId="3" borderId="73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62" xfId="0" applyFont="1" applyFill="1" applyBorder="1" applyAlignment="1">
      <alignment horizontal="center" wrapText="1"/>
    </xf>
    <xf numFmtId="0" fontId="5" fillId="3" borderId="36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59" xfId="0" applyFont="1" applyFill="1" applyBorder="1" applyAlignment="1">
      <alignment horizontal="center" wrapText="1"/>
    </xf>
    <xf numFmtId="0" fontId="30" fillId="2" borderId="27" xfId="0" applyFont="1" applyFill="1" applyBorder="1" applyAlignment="1">
      <alignment horizontal="left" vertical="center"/>
    </xf>
    <xf numFmtId="1" fontId="30" fillId="2" borderId="32" xfId="0" applyNumberFormat="1" applyFont="1" applyFill="1" applyBorder="1" applyAlignment="1">
      <alignment horizontal="center" vertical="center"/>
    </xf>
    <xf numFmtId="1" fontId="30" fillId="2" borderId="45" xfId="0" applyNumberFormat="1" applyFont="1" applyFill="1" applyBorder="1" applyAlignment="1">
      <alignment horizontal="center" vertical="center"/>
    </xf>
    <xf numFmtId="1" fontId="31" fillId="2" borderId="38" xfId="0" applyNumberFormat="1" applyFont="1" applyFill="1" applyBorder="1" applyAlignment="1">
      <alignment horizontal="center" vertical="center"/>
    </xf>
  </cellXfs>
  <cellStyles count="5">
    <cellStyle name="Good" xfId="2" builtinId="26"/>
    <cellStyle name="Neutral" xfId="3" builtinId="28"/>
    <cellStyle name="Normal" xfId="0" builtinId="0"/>
    <cellStyle name="Normal 2" xfId="1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271834</xdr:colOff>
      <xdr:row>1</xdr:row>
      <xdr:rowOff>17203</xdr:rowOff>
    </xdr:from>
    <xdr:to>
      <xdr:col>17</xdr:col>
      <xdr:colOff>171709</xdr:colOff>
      <xdr:row>4</xdr:row>
      <xdr:rowOff>127776</xdr:rowOff>
    </xdr:to>
    <xdr:pic>
      <xdr:nvPicPr>
        <xdr:cNvPr id="6" name="Picture 2" descr="Nashville &amp; Davidson County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003" y="203815"/>
          <a:ext cx="685800" cy="70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337978</xdr:colOff>
      <xdr:row>1</xdr:row>
      <xdr:rowOff>35046</xdr:rowOff>
    </xdr:from>
    <xdr:to>
      <xdr:col>28</xdr:col>
      <xdr:colOff>126240</xdr:colOff>
      <xdr:row>4</xdr:row>
      <xdr:rowOff>148764</xdr:rowOff>
    </xdr:to>
    <xdr:grpSp>
      <xdr:nvGrpSpPr>
        <xdr:cNvPr id="3" name="Group 2" descr="Econoli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963443" y="225546"/>
          <a:ext cx="2558132" cy="700458"/>
          <a:chOff x="7075321" y="243458"/>
          <a:chExt cx="2022389" cy="701457"/>
        </a:xfrm>
      </xdr:grpSpPr>
      <xdr:sp macro="" textlink="">
        <xdr:nvSpPr>
          <xdr:cNvPr id="163" name="Text Box 17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CONTROLLER SETTINGS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8" name="Picture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16</xdr:col>
      <xdr:colOff>24765</xdr:colOff>
      <xdr:row>50</xdr:row>
      <xdr:rowOff>188780</xdr:rowOff>
    </xdr:from>
    <xdr:to>
      <xdr:col>30</xdr:col>
      <xdr:colOff>146685</xdr:colOff>
      <xdr:row>63</xdr:row>
      <xdr:rowOff>156210</xdr:rowOff>
    </xdr:to>
    <xdr:pic>
      <xdr:nvPicPr>
        <xdr:cNvPr id="7" name="Picture 6" descr="Diagram">
          <a:extLst>
            <a:ext uri="{FF2B5EF4-FFF2-40B4-BE49-F238E27FC236}">
              <a16:creationId xmlns:a16="http://schemas.microsoft.com/office/drawing/2014/main" id="{8A8AF4C5-FF0A-4E7D-9E3D-76CA5E3C4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9767120"/>
          <a:ext cx="4175760" cy="244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21</xdr:col>
      <xdr:colOff>142875</xdr:colOff>
      <xdr:row>51</xdr:row>
      <xdr:rowOff>0</xdr:rowOff>
    </xdr:from>
    <xdr:ext cx="275653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8BC55B-9B49-4FD0-A152-588B3E9CD649}"/>
            </a:ext>
          </a:extLst>
        </xdr:cNvPr>
        <xdr:cNvSpPr txBox="1"/>
      </xdr:nvSpPr>
      <xdr:spPr>
        <a:xfrm>
          <a:off x="6743700" y="9782175"/>
          <a:ext cx="275653" cy="31149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3</a:t>
          </a:r>
        </a:p>
      </xdr:txBody>
    </xdr:sp>
    <xdr:clientData/>
  </xdr:oneCellAnchor>
  <xdr:oneCellAnchor>
    <xdr:from>
      <xdr:col>22</xdr:col>
      <xdr:colOff>200025</xdr:colOff>
      <xdr:row>50</xdr:row>
      <xdr:rowOff>181160</xdr:rowOff>
    </xdr:from>
    <xdr:ext cx="275653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8920CA0-15DD-464B-B678-D5DCC9C591F8}"/>
            </a:ext>
          </a:extLst>
        </xdr:cNvPr>
        <xdr:cNvSpPr txBox="1"/>
      </xdr:nvSpPr>
      <xdr:spPr>
        <a:xfrm>
          <a:off x="7058025" y="9772835"/>
          <a:ext cx="275653" cy="31149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3</a:t>
          </a:r>
        </a:p>
      </xdr:txBody>
    </xdr:sp>
    <xdr:clientData/>
  </xdr:oneCellAnchor>
  <xdr:oneCellAnchor>
    <xdr:from>
      <xdr:col>19</xdr:col>
      <xdr:colOff>238125</xdr:colOff>
      <xdr:row>60</xdr:row>
      <xdr:rowOff>143060</xdr:rowOff>
    </xdr:from>
    <xdr:ext cx="184731" cy="31149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25F4E0F-C22B-4688-ADE5-1B57DCA38325}"/>
            </a:ext>
          </a:extLst>
        </xdr:cNvPr>
        <xdr:cNvSpPr txBox="1"/>
      </xdr:nvSpPr>
      <xdr:spPr>
        <a:xfrm>
          <a:off x="6324600" y="11639735"/>
          <a:ext cx="184731" cy="31149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17</xdr:col>
      <xdr:colOff>514350</xdr:colOff>
      <xdr:row>56</xdr:row>
      <xdr:rowOff>133535</xdr:rowOff>
    </xdr:from>
    <xdr:ext cx="371192" cy="31149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C249928-D198-43FA-AD4D-68343988F6DE}"/>
            </a:ext>
          </a:extLst>
        </xdr:cNvPr>
        <xdr:cNvSpPr txBox="1"/>
      </xdr:nvSpPr>
      <xdr:spPr>
        <a:xfrm>
          <a:off x="5638800" y="10868210"/>
          <a:ext cx="371192" cy="31149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P3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116089</xdr:colOff>
      <xdr:row>1</xdr:row>
      <xdr:rowOff>95029</xdr:rowOff>
    </xdr:from>
    <xdr:to>
      <xdr:col>31</xdr:col>
      <xdr:colOff>402672</xdr:colOff>
      <xdr:row>5</xdr:row>
      <xdr:rowOff>0</xdr:rowOff>
    </xdr:to>
    <xdr:grpSp>
      <xdr:nvGrpSpPr>
        <xdr:cNvPr id="2" name="Group 1" descr="Econolite logo">
          <a:extLst>
            <a:ext uri="{FF2B5EF4-FFF2-40B4-BE49-F238E27FC236}">
              <a16:creationId xmlns:a16="http://schemas.microsoft.com/office/drawing/2014/main" id="{25FAB869-3461-4CB3-8CCE-4EC5EE1297DD}"/>
            </a:ext>
          </a:extLst>
        </xdr:cNvPr>
        <xdr:cNvGrpSpPr/>
      </xdr:nvGrpSpPr>
      <xdr:grpSpPr>
        <a:xfrm>
          <a:off x="8574289" y="289339"/>
          <a:ext cx="3597473" cy="632681"/>
          <a:chOff x="6969466" y="243458"/>
          <a:chExt cx="2022389" cy="701457"/>
        </a:xfrm>
      </xdr:grpSpPr>
      <xdr:sp macro="" textlink="">
        <xdr:nvSpPr>
          <xdr:cNvPr id="3" name="Text Box 17">
            <a:extLst>
              <a:ext uri="{FF2B5EF4-FFF2-40B4-BE49-F238E27FC236}">
                <a16:creationId xmlns:a16="http://schemas.microsoft.com/office/drawing/2014/main" id="{619AB3B2-D4B4-497C-AF93-B5FEEC39F8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69466" y="243458"/>
            <a:ext cx="2022389" cy="43555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COORDINATION &amp; TIME OF DAY (TOD)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</xdr:txBody>
      </xdr:sp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2E7A1B72-A658-4B11-BADD-7F71D6133B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17</xdr:col>
      <xdr:colOff>118432</xdr:colOff>
      <xdr:row>1</xdr:row>
      <xdr:rowOff>113879</xdr:rowOff>
    </xdr:from>
    <xdr:to>
      <xdr:col>18</xdr:col>
      <xdr:colOff>425202</xdr:colOff>
      <xdr:row>4</xdr:row>
      <xdr:rowOff>83913</xdr:rowOff>
    </xdr:to>
    <xdr:pic>
      <xdr:nvPicPr>
        <xdr:cNvPr id="5" name="Picture 2" descr="Nashville &amp; Davidson County Logo">
          <a:extLst>
            <a:ext uri="{FF2B5EF4-FFF2-40B4-BE49-F238E27FC236}">
              <a16:creationId xmlns:a16="http://schemas.microsoft.com/office/drawing/2014/main" id="{52CF7E53-815B-41DF-8928-E6134DD78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2252" y="304379"/>
          <a:ext cx="763970" cy="51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33</xdr:col>
      <xdr:colOff>379412</xdr:colOff>
      <xdr:row>24</xdr:row>
      <xdr:rowOff>44450</xdr:rowOff>
    </xdr:from>
    <xdr:ext cx="3714750" cy="2125980"/>
    <xdr:pic>
      <xdr:nvPicPr>
        <xdr:cNvPr id="6" name="Picture 5" descr="diagram">
          <a:extLst>
            <a:ext uri="{FF2B5EF4-FFF2-40B4-BE49-F238E27FC236}">
              <a16:creationId xmlns:a16="http://schemas.microsoft.com/office/drawing/2014/main" id="{F09E9DC5-64B4-4DAB-BE14-5D7F79B7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4283075"/>
          <a:ext cx="3714750" cy="2125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83855</xdr:colOff>
      <xdr:row>1</xdr:row>
      <xdr:rowOff>177750</xdr:rowOff>
    </xdr:from>
    <xdr:to>
      <xdr:col>29</xdr:col>
      <xdr:colOff>208568</xdr:colOff>
      <xdr:row>4</xdr:row>
      <xdr:rowOff>142704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719018" y="404791"/>
          <a:ext cx="2234587" cy="640363"/>
          <a:chOff x="7075320" y="243458"/>
          <a:chExt cx="2022389" cy="701457"/>
        </a:xfrm>
      </xdr:grpSpPr>
      <xdr:sp macro="" textlink="">
        <xdr:nvSpPr>
          <xdr:cNvPr id="4" name="Text Box 1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0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DETECTOR SETTINGS </a:t>
            </a:r>
          </a:p>
          <a:p>
            <a:pPr algn="ctr" rtl="0">
              <a:defRPr sz="1000"/>
            </a:pPr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5" name="Picture 1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38419</xdr:colOff>
      <xdr:row>1</xdr:row>
      <xdr:rowOff>148193</xdr:rowOff>
    </xdr:from>
    <xdr:to>
      <xdr:col>18</xdr:col>
      <xdr:colOff>93681</xdr:colOff>
      <xdr:row>5</xdr:row>
      <xdr:rowOff>73631</xdr:rowOff>
    </xdr:to>
    <xdr:pic>
      <xdr:nvPicPr>
        <xdr:cNvPr id="7" name="Picture 2" descr="Nashville &amp; Davidson County Log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113" y="378714"/>
          <a:ext cx="812688" cy="8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E827"/>
  <sheetViews>
    <sheetView showGridLines="0" topLeftCell="A48" zoomScaleNormal="100" zoomScaleSheetLayoutView="85" workbookViewId="0">
      <selection activeCell="F32" activeCellId="1" sqref="C7:O7 F32"/>
    </sheetView>
  </sheetViews>
  <sheetFormatPr defaultColWidth="9.140625" defaultRowHeight="12.75" x14ac:dyDescent="0.2"/>
  <cols>
    <col min="1" max="2" width="4.5703125" style="2" customWidth="1"/>
    <col min="3" max="3" width="10.85546875" style="2" customWidth="1"/>
    <col min="4" max="15" width="4.140625" style="2" customWidth="1"/>
    <col min="16" max="17" width="3.5703125" style="2" customWidth="1"/>
    <col min="18" max="18" width="7.85546875" style="2" customWidth="1"/>
    <col min="19" max="19" width="6.5703125" style="10" customWidth="1"/>
    <col min="20" max="21" width="3.85546875" style="2" customWidth="1"/>
    <col min="22" max="22" width="3.85546875" style="10" customWidth="1"/>
    <col min="23" max="31" width="3.85546875" style="2" customWidth="1"/>
    <col min="32" max="16384" width="9.140625" style="2"/>
  </cols>
  <sheetData>
    <row r="1" spans="2:31" ht="15" customHeight="1" thickBot="1" x14ac:dyDescent="0.25"/>
    <row r="2" spans="2:31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9"/>
      <c r="T2" s="4"/>
      <c r="U2" s="4"/>
      <c r="V2" s="29"/>
      <c r="W2" s="4"/>
      <c r="X2" s="4"/>
      <c r="Y2" s="4"/>
      <c r="Z2" s="4"/>
      <c r="AA2" s="4"/>
      <c r="AB2" s="4"/>
      <c r="AC2" s="4"/>
      <c r="AD2" s="4"/>
      <c r="AE2" s="5"/>
    </row>
    <row r="3" spans="2:31" ht="16.149999999999999" customHeight="1" x14ac:dyDescent="0.2">
      <c r="B3" s="6"/>
      <c r="C3" s="1" t="s">
        <v>77</v>
      </c>
      <c r="D3" s="571">
        <v>3190</v>
      </c>
      <c r="E3" s="572"/>
      <c r="F3" s="125"/>
      <c r="I3" s="570" t="s">
        <v>4</v>
      </c>
      <c r="J3" s="570"/>
      <c r="K3" s="8" t="s">
        <v>463</v>
      </c>
      <c r="L3" s="11"/>
      <c r="AE3" s="7"/>
    </row>
    <row r="4" spans="2:31" ht="16.149999999999999" customHeight="1" x14ac:dyDescent="0.2">
      <c r="B4" s="6"/>
      <c r="C4" s="1" t="s">
        <v>55</v>
      </c>
      <c r="D4" s="573" t="s">
        <v>464</v>
      </c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12"/>
      <c r="Q4" s="12"/>
      <c r="R4" s="12"/>
      <c r="S4" s="8"/>
      <c r="T4" s="12"/>
      <c r="AE4" s="7"/>
    </row>
    <row r="5" spans="2:31" ht="16.149999999999999" customHeight="1" thickBot="1" x14ac:dyDescent="0.25">
      <c r="B5" s="6"/>
      <c r="C5" s="2" t="s">
        <v>56</v>
      </c>
      <c r="D5" s="576"/>
      <c r="E5" s="577"/>
      <c r="F5" s="577"/>
      <c r="G5" s="577"/>
      <c r="H5" s="578" t="s">
        <v>270</v>
      </c>
      <c r="I5" s="578"/>
      <c r="J5" s="578"/>
      <c r="K5" s="579"/>
      <c r="L5" s="579"/>
      <c r="M5" s="579"/>
      <c r="N5" s="579"/>
      <c r="O5" s="579"/>
      <c r="AE5" s="7"/>
    </row>
    <row r="6" spans="2:31" ht="16.149999999999999" customHeight="1" thickBot="1" x14ac:dyDescent="0.25">
      <c r="B6" s="6"/>
      <c r="C6" s="2" t="s">
        <v>76</v>
      </c>
      <c r="D6" s="577"/>
      <c r="E6" s="577"/>
      <c r="F6" s="577"/>
      <c r="G6" s="577"/>
      <c r="H6" s="578" t="s">
        <v>271</v>
      </c>
      <c r="I6" s="578"/>
      <c r="J6" s="578"/>
      <c r="K6" s="579"/>
      <c r="L6" s="579"/>
      <c r="M6" s="579"/>
      <c r="N6" s="579"/>
      <c r="O6" s="579"/>
      <c r="Q6" s="72"/>
      <c r="R6" s="538" t="s">
        <v>52</v>
      </c>
      <c r="S6" s="539"/>
      <c r="T6" s="539"/>
      <c r="U6" s="539"/>
      <c r="V6" s="539"/>
      <c r="W6" s="539"/>
      <c r="X6" s="539"/>
      <c r="Y6" s="539"/>
      <c r="Z6" s="539"/>
      <c r="AA6" s="539"/>
      <c r="AB6" s="539"/>
      <c r="AC6" s="539"/>
      <c r="AD6" s="539"/>
      <c r="AE6" s="540"/>
    </row>
    <row r="7" spans="2:31" ht="16.149999999999999" customHeight="1" thickBot="1" x14ac:dyDescent="0.25">
      <c r="B7" s="6"/>
      <c r="C7" s="668" t="s">
        <v>474</v>
      </c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  <c r="O7" s="668"/>
      <c r="Q7" s="73"/>
      <c r="R7" s="33" t="s">
        <v>3</v>
      </c>
      <c r="S7" s="76" t="s">
        <v>17</v>
      </c>
      <c r="T7" s="34">
        <v>1</v>
      </c>
      <c r="U7" s="34">
        <v>2</v>
      </c>
      <c r="V7" s="34">
        <v>3</v>
      </c>
      <c r="W7" s="34">
        <v>4</v>
      </c>
      <c r="X7" s="34">
        <v>5</v>
      </c>
      <c r="Y7" s="34">
        <v>6</v>
      </c>
      <c r="Z7" s="34">
        <v>7</v>
      </c>
      <c r="AA7" s="74">
        <v>8</v>
      </c>
      <c r="AB7" s="75" t="s">
        <v>282</v>
      </c>
      <c r="AC7" s="34" t="s">
        <v>283</v>
      </c>
      <c r="AD7" s="34" t="s">
        <v>284</v>
      </c>
      <c r="AE7" s="60" t="s">
        <v>53</v>
      </c>
    </row>
    <row r="8" spans="2:31" ht="16.149999999999999" customHeight="1" x14ac:dyDescent="0.2">
      <c r="B8" s="6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O8" s="575"/>
      <c r="Q8" s="535" t="s">
        <v>82</v>
      </c>
      <c r="R8" s="38" t="s">
        <v>289</v>
      </c>
      <c r="S8" s="83"/>
      <c r="T8" s="39"/>
      <c r="U8" s="26"/>
      <c r="V8" s="35"/>
      <c r="W8" s="26"/>
      <c r="X8" s="35"/>
      <c r="Y8" s="26"/>
      <c r="Z8" s="35"/>
      <c r="AA8" s="40"/>
      <c r="AB8" s="86"/>
      <c r="AC8" s="87"/>
      <c r="AD8" s="88"/>
      <c r="AE8" s="89"/>
    </row>
    <row r="9" spans="2:31" ht="16.149999999999999" customHeight="1" thickBot="1" x14ac:dyDescent="0.25">
      <c r="B9" s="6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Q9" s="541"/>
      <c r="R9" s="27" t="s">
        <v>290</v>
      </c>
      <c r="S9" s="84"/>
      <c r="T9" s="25"/>
      <c r="U9" s="20"/>
      <c r="V9" s="13"/>
      <c r="W9" s="20"/>
      <c r="X9" s="13"/>
      <c r="Y9" s="20"/>
      <c r="Z9" s="13"/>
      <c r="AA9" s="106"/>
      <c r="AB9" s="90"/>
      <c r="AC9" s="91"/>
      <c r="AD9" s="92"/>
      <c r="AE9" s="93"/>
    </row>
    <row r="10" spans="2:31" ht="15" customHeight="1" thickBot="1" x14ac:dyDescent="0.25">
      <c r="B10" s="107" t="s">
        <v>365</v>
      </c>
      <c r="C10" s="539" t="s">
        <v>37</v>
      </c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40"/>
      <c r="Q10" s="541"/>
      <c r="R10" s="27" t="s">
        <v>291</v>
      </c>
      <c r="S10" s="84"/>
      <c r="T10" s="25"/>
      <c r="U10" s="20"/>
      <c r="V10" s="13"/>
      <c r="W10" s="20"/>
      <c r="X10" s="13"/>
      <c r="Y10" s="20"/>
      <c r="Z10" s="13"/>
      <c r="AA10" s="106"/>
      <c r="AB10" s="90"/>
      <c r="AC10" s="91"/>
      <c r="AD10" s="92"/>
      <c r="AE10" s="93"/>
    </row>
    <row r="11" spans="2:31" ht="15" customHeight="1" thickBot="1" x14ac:dyDescent="0.25">
      <c r="B11" s="108">
        <v>1</v>
      </c>
      <c r="C11" s="608" t="s">
        <v>3</v>
      </c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9"/>
      <c r="Q11" s="542"/>
      <c r="R11" s="28" t="s">
        <v>292</v>
      </c>
      <c r="S11" s="85"/>
      <c r="T11" s="19"/>
      <c r="U11" s="16"/>
      <c r="V11" s="24"/>
      <c r="W11" s="16"/>
      <c r="X11" s="24"/>
      <c r="Y11" s="16"/>
      <c r="Z11" s="24"/>
      <c r="AA11" s="99"/>
      <c r="AB11" s="94"/>
      <c r="AC11" s="95"/>
      <c r="AD11" s="96"/>
      <c r="AE11" s="97"/>
    </row>
    <row r="12" spans="2:31" ht="15" customHeight="1" x14ac:dyDescent="0.2">
      <c r="B12" s="612" t="s">
        <v>79</v>
      </c>
      <c r="C12" s="65" t="s">
        <v>33</v>
      </c>
      <c r="D12" s="48">
        <v>1</v>
      </c>
      <c r="E12" s="48">
        <v>2</v>
      </c>
      <c r="F12" s="48">
        <v>3</v>
      </c>
      <c r="G12" s="48">
        <v>4</v>
      </c>
      <c r="H12" s="48">
        <v>9</v>
      </c>
      <c r="I12" s="48">
        <v>10</v>
      </c>
      <c r="J12" s="48">
        <v>13</v>
      </c>
      <c r="K12" s="48">
        <v>14</v>
      </c>
      <c r="L12" s="48"/>
      <c r="M12" s="48"/>
      <c r="N12" s="48"/>
      <c r="O12" s="49"/>
      <c r="Q12" s="535" t="s">
        <v>83</v>
      </c>
      <c r="R12" s="603" t="s">
        <v>293</v>
      </c>
      <c r="S12" s="604"/>
      <c r="T12" s="39"/>
      <c r="U12" s="26"/>
      <c r="V12" s="35"/>
      <c r="W12" s="26"/>
      <c r="X12" s="35"/>
      <c r="Y12" s="26"/>
      <c r="Z12" s="35"/>
      <c r="AA12" s="40"/>
      <c r="AB12" s="580"/>
      <c r="AC12" s="581"/>
      <c r="AD12" s="581"/>
      <c r="AE12" s="582"/>
    </row>
    <row r="13" spans="2:31" ht="15" customHeight="1" x14ac:dyDescent="0.2">
      <c r="B13" s="613"/>
      <c r="C13" s="66" t="s">
        <v>34</v>
      </c>
      <c r="D13" s="47">
        <v>5</v>
      </c>
      <c r="E13" s="47">
        <v>6</v>
      </c>
      <c r="F13" s="47">
        <v>7</v>
      </c>
      <c r="G13" s="47">
        <v>8</v>
      </c>
      <c r="H13" s="47">
        <v>11</v>
      </c>
      <c r="I13" s="47">
        <v>12</v>
      </c>
      <c r="J13" s="47">
        <v>15</v>
      </c>
      <c r="K13" s="47">
        <v>16</v>
      </c>
      <c r="L13" s="47"/>
      <c r="M13" s="47"/>
      <c r="N13" s="47"/>
      <c r="O13" s="50"/>
      <c r="Q13" s="541"/>
      <c r="R13" s="531" t="s">
        <v>294</v>
      </c>
      <c r="S13" s="532"/>
      <c r="T13" s="25"/>
      <c r="U13" s="25"/>
      <c r="V13" s="25"/>
      <c r="W13" s="25"/>
      <c r="X13" s="25"/>
      <c r="Y13" s="25"/>
      <c r="Z13" s="25"/>
      <c r="AA13" s="42"/>
      <c r="AB13" s="583"/>
      <c r="AC13" s="584"/>
      <c r="AD13" s="584"/>
      <c r="AE13" s="585"/>
    </row>
    <row r="14" spans="2:31" ht="15" customHeight="1" x14ac:dyDescent="0.2">
      <c r="B14" s="613"/>
      <c r="C14" s="66" t="s">
        <v>35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50"/>
      <c r="Q14" s="541"/>
      <c r="R14" s="545" t="s">
        <v>295</v>
      </c>
      <c r="S14" s="546"/>
      <c r="T14" s="47"/>
      <c r="U14" s="47"/>
      <c r="V14" s="47"/>
      <c r="W14" s="47"/>
      <c r="X14" s="47"/>
      <c r="Y14" s="47"/>
      <c r="Z14" s="47"/>
      <c r="AA14" s="41"/>
      <c r="AB14" s="583"/>
      <c r="AC14" s="584"/>
      <c r="AD14" s="584"/>
      <c r="AE14" s="585"/>
    </row>
    <row r="15" spans="2:31" ht="15" customHeight="1" thickBot="1" x14ac:dyDescent="0.25">
      <c r="B15" s="614"/>
      <c r="C15" s="67" t="s">
        <v>36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2"/>
      <c r="Q15" s="542"/>
      <c r="R15" s="533" t="s">
        <v>296</v>
      </c>
      <c r="S15" s="534"/>
      <c r="T15" s="63"/>
      <c r="U15" s="63"/>
      <c r="V15" s="63"/>
      <c r="W15" s="63"/>
      <c r="X15" s="63"/>
      <c r="Y15" s="63"/>
      <c r="Z15" s="63"/>
      <c r="AA15" s="58"/>
      <c r="AB15" s="586"/>
      <c r="AC15" s="587"/>
      <c r="AD15" s="587"/>
      <c r="AE15" s="588"/>
    </row>
    <row r="16" spans="2:31" ht="15" customHeight="1" thickBot="1" x14ac:dyDescent="0.25">
      <c r="B16" s="535" t="s">
        <v>278</v>
      </c>
      <c r="C16" s="605" t="s">
        <v>38</v>
      </c>
      <c r="D16" s="606"/>
      <c r="E16" s="606"/>
      <c r="F16" s="606"/>
      <c r="G16" s="606"/>
      <c r="H16" s="606"/>
      <c r="I16" s="606"/>
      <c r="J16" s="606"/>
      <c r="K16" s="606"/>
      <c r="L16" s="606"/>
      <c r="M16" s="606"/>
      <c r="N16" s="606"/>
      <c r="O16" s="607"/>
      <c r="Q16" s="589" t="s">
        <v>84</v>
      </c>
      <c r="R16" s="521" t="s">
        <v>314</v>
      </c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2"/>
    </row>
    <row r="17" spans="2:31" ht="15" customHeight="1" thickBot="1" x14ac:dyDescent="0.25">
      <c r="B17" s="541"/>
      <c r="C17" s="182" t="s">
        <v>3</v>
      </c>
      <c r="D17" s="183">
        <v>1</v>
      </c>
      <c r="E17" s="183">
        <v>2</v>
      </c>
      <c r="F17" s="183">
        <v>3</v>
      </c>
      <c r="G17" s="183">
        <v>4</v>
      </c>
      <c r="H17" s="183">
        <v>5</v>
      </c>
      <c r="I17" s="183">
        <v>6</v>
      </c>
      <c r="J17" s="183">
        <v>7</v>
      </c>
      <c r="K17" s="183">
        <v>8</v>
      </c>
      <c r="L17" s="183">
        <v>9</v>
      </c>
      <c r="M17" s="183">
        <v>10</v>
      </c>
      <c r="N17" s="183">
        <v>11</v>
      </c>
      <c r="O17" s="184">
        <v>12</v>
      </c>
      <c r="Q17" s="590"/>
      <c r="R17" s="593" t="s">
        <v>370</v>
      </c>
      <c r="S17" s="594"/>
      <c r="T17" s="185">
        <v>1</v>
      </c>
      <c r="U17" s="185">
        <v>2</v>
      </c>
      <c r="V17" s="185">
        <v>3</v>
      </c>
      <c r="W17" s="185">
        <v>4</v>
      </c>
      <c r="X17" s="185">
        <v>5</v>
      </c>
      <c r="Y17" s="185">
        <v>6</v>
      </c>
      <c r="Z17" s="185">
        <v>7</v>
      </c>
      <c r="AA17" s="185">
        <v>8</v>
      </c>
      <c r="AB17" s="186">
        <v>9</v>
      </c>
      <c r="AC17" s="185">
        <v>10</v>
      </c>
      <c r="AD17" s="185">
        <v>11</v>
      </c>
      <c r="AE17" s="187">
        <v>12</v>
      </c>
    </row>
    <row r="18" spans="2:31" ht="15" customHeight="1" x14ac:dyDescent="0.2">
      <c r="B18" s="541"/>
      <c r="C18" s="71" t="s">
        <v>40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81"/>
      <c r="Q18" s="590"/>
      <c r="R18" s="601" t="s">
        <v>297</v>
      </c>
      <c r="S18" s="602"/>
      <c r="T18" s="26"/>
      <c r="U18" s="26" t="s">
        <v>440</v>
      </c>
      <c r="V18" s="26"/>
      <c r="W18" s="26"/>
      <c r="X18" s="26"/>
      <c r="Y18" s="26" t="s">
        <v>440</v>
      </c>
      <c r="Z18" s="26"/>
      <c r="AA18" s="113"/>
      <c r="AB18" s="26"/>
      <c r="AC18" s="26"/>
      <c r="AD18" s="114"/>
      <c r="AE18" s="115"/>
    </row>
    <row r="19" spans="2:31" ht="15" customHeight="1" x14ac:dyDescent="0.2">
      <c r="B19" s="541"/>
      <c r="C19" s="37" t="s">
        <v>41</v>
      </c>
      <c r="D19" s="25"/>
      <c r="E19" s="25"/>
      <c r="F19" s="25"/>
      <c r="G19" s="25"/>
      <c r="H19" s="25" t="s">
        <v>19</v>
      </c>
      <c r="I19" s="25"/>
      <c r="J19" s="25"/>
      <c r="K19" s="25"/>
      <c r="L19" s="25"/>
      <c r="M19" s="25"/>
      <c r="N19" s="25"/>
      <c r="O19" s="79"/>
      <c r="Q19" s="590"/>
      <c r="R19" s="610" t="s">
        <v>52</v>
      </c>
      <c r="S19" s="611"/>
      <c r="T19" s="110"/>
      <c r="U19" s="110"/>
      <c r="V19" s="110"/>
      <c r="W19" s="110"/>
      <c r="X19" s="110"/>
      <c r="Y19" s="110"/>
      <c r="Z19" s="110"/>
      <c r="AA19" s="111"/>
      <c r="AB19" s="110"/>
      <c r="AC19" s="110"/>
      <c r="AD19" s="112"/>
      <c r="AE19" s="116"/>
    </row>
    <row r="20" spans="2:31" ht="15" customHeight="1" x14ac:dyDescent="0.2">
      <c r="B20" s="541"/>
      <c r="C20" s="37" t="s">
        <v>42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79"/>
      <c r="Q20" s="590"/>
      <c r="R20" s="598" t="s">
        <v>298</v>
      </c>
      <c r="S20" s="599"/>
      <c r="T20" s="600"/>
      <c r="U20" s="20" t="s">
        <v>155</v>
      </c>
      <c r="V20" s="523" t="s">
        <v>313</v>
      </c>
      <c r="W20" s="523"/>
      <c r="X20" s="523"/>
      <c r="Y20" s="523"/>
      <c r="Z20" s="13">
        <v>7</v>
      </c>
      <c r="AA20" s="523" t="s">
        <v>300</v>
      </c>
      <c r="AB20" s="523"/>
      <c r="AC20" s="523"/>
      <c r="AD20" s="523"/>
      <c r="AE20" s="79">
        <v>0</v>
      </c>
    </row>
    <row r="21" spans="2:31" ht="15" customHeight="1" thickBot="1" x14ac:dyDescent="0.25">
      <c r="B21" s="541"/>
      <c r="C21" s="37" t="s">
        <v>43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9"/>
      <c r="Q21" s="590"/>
      <c r="R21" s="615" t="s">
        <v>299</v>
      </c>
      <c r="S21" s="616"/>
      <c r="T21" s="617"/>
      <c r="U21" s="118">
        <v>1</v>
      </c>
      <c r="V21" s="530" t="s">
        <v>302</v>
      </c>
      <c r="W21" s="530"/>
      <c r="X21" s="530"/>
      <c r="Y21" s="530"/>
      <c r="Z21" s="36" t="s">
        <v>156</v>
      </c>
      <c r="AA21" s="530" t="s">
        <v>301</v>
      </c>
      <c r="AB21" s="530"/>
      <c r="AC21" s="530"/>
      <c r="AD21" s="530"/>
      <c r="AE21" s="117" t="s">
        <v>156</v>
      </c>
    </row>
    <row r="22" spans="2:31" ht="15" customHeight="1" x14ac:dyDescent="0.2">
      <c r="B22" s="541"/>
      <c r="C22" s="37" t="s">
        <v>44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9"/>
      <c r="Q22" s="591"/>
      <c r="R22" s="593" t="s">
        <v>371</v>
      </c>
      <c r="S22" s="594"/>
      <c r="T22" s="185">
        <v>1</v>
      </c>
      <c r="U22" s="185">
        <v>2</v>
      </c>
      <c r="V22" s="185">
        <v>3</v>
      </c>
      <c r="W22" s="185">
        <v>4</v>
      </c>
      <c r="X22" s="185">
        <v>5</v>
      </c>
      <c r="Y22" s="185">
        <v>6</v>
      </c>
      <c r="Z22" s="185">
        <v>7</v>
      </c>
      <c r="AA22" s="185">
        <v>8</v>
      </c>
      <c r="AB22" s="186">
        <v>9</v>
      </c>
      <c r="AC22" s="185">
        <v>10</v>
      </c>
      <c r="AD22" s="185">
        <v>11</v>
      </c>
      <c r="AE22" s="187">
        <v>12</v>
      </c>
    </row>
    <row r="23" spans="2:31" ht="15" customHeight="1" x14ac:dyDescent="0.2">
      <c r="B23" s="541"/>
      <c r="C23" s="37" t="s">
        <v>45</v>
      </c>
      <c r="D23" s="25" t="s">
        <v>19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9"/>
      <c r="Q23" s="591"/>
      <c r="R23" s="524" t="s">
        <v>58</v>
      </c>
      <c r="S23" s="525"/>
      <c r="T23" s="20"/>
      <c r="U23" s="20"/>
      <c r="V23" s="20" t="s">
        <v>19</v>
      </c>
      <c r="W23" s="20" t="s">
        <v>19</v>
      </c>
      <c r="X23" s="20"/>
      <c r="Y23" s="20"/>
      <c r="Z23" s="20"/>
      <c r="AA23" s="20"/>
      <c r="AB23" s="20"/>
      <c r="AC23" s="20"/>
      <c r="AD23" s="20"/>
      <c r="AE23" s="79"/>
    </row>
    <row r="24" spans="2:31" ht="15" customHeight="1" x14ac:dyDescent="0.2">
      <c r="B24" s="541"/>
      <c r="C24" s="37" t="s">
        <v>46</v>
      </c>
      <c r="D24" s="25"/>
      <c r="E24" s="25"/>
      <c r="F24" s="25"/>
      <c r="G24" s="25"/>
      <c r="H24" s="25"/>
      <c r="I24" s="124"/>
      <c r="J24" s="25"/>
      <c r="K24" s="25"/>
      <c r="L24" s="25"/>
      <c r="M24" s="25"/>
      <c r="N24" s="25"/>
      <c r="O24" s="79"/>
      <c r="Q24" s="591"/>
      <c r="R24" s="595" t="s">
        <v>59</v>
      </c>
      <c r="S24" s="596"/>
      <c r="T24" s="25"/>
      <c r="U24" s="25" t="s">
        <v>19</v>
      </c>
      <c r="V24" s="25"/>
      <c r="W24" s="25"/>
      <c r="X24" s="25"/>
      <c r="Y24" s="25" t="s">
        <v>19</v>
      </c>
      <c r="Z24" s="20"/>
      <c r="AA24" s="20"/>
      <c r="AB24" s="20"/>
      <c r="AC24" s="20"/>
      <c r="AD24" s="20"/>
      <c r="AE24" s="79"/>
    </row>
    <row r="25" spans="2:31" ht="15" customHeight="1" x14ac:dyDescent="0.2">
      <c r="B25" s="541"/>
      <c r="C25" s="37" t="s">
        <v>47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9"/>
      <c r="Q25" s="591"/>
      <c r="R25" s="595" t="s">
        <v>303</v>
      </c>
      <c r="S25" s="59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79"/>
    </row>
    <row r="26" spans="2:31" ht="15" customHeight="1" x14ac:dyDescent="0.2">
      <c r="B26" s="541"/>
      <c r="C26" s="37" t="s">
        <v>48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9"/>
      <c r="Q26" s="591"/>
      <c r="R26" s="528" t="s">
        <v>298</v>
      </c>
      <c r="S26" s="529"/>
      <c r="T26" s="529"/>
      <c r="U26" s="20" t="s">
        <v>155</v>
      </c>
      <c r="V26" s="523" t="s">
        <v>305</v>
      </c>
      <c r="W26" s="523"/>
      <c r="X26" s="523"/>
      <c r="Y26" s="523"/>
      <c r="Z26" s="20" t="s">
        <v>440</v>
      </c>
      <c r="AA26" s="523" t="s">
        <v>307</v>
      </c>
      <c r="AB26" s="523"/>
      <c r="AC26" s="523"/>
      <c r="AD26" s="523"/>
      <c r="AE26" s="14">
        <v>8</v>
      </c>
    </row>
    <row r="27" spans="2:31" ht="15" customHeight="1" thickBot="1" x14ac:dyDescent="0.25">
      <c r="B27" s="541"/>
      <c r="C27" s="37" t="s">
        <v>49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9"/>
      <c r="Q27" s="592"/>
      <c r="R27" s="526" t="s">
        <v>304</v>
      </c>
      <c r="S27" s="527"/>
      <c r="T27" s="527"/>
      <c r="U27" s="16" t="s">
        <v>156</v>
      </c>
      <c r="V27" s="597" t="s">
        <v>306</v>
      </c>
      <c r="W27" s="597"/>
      <c r="X27" s="597"/>
      <c r="Y27" s="597"/>
      <c r="Z27" s="597"/>
      <c r="AA27" s="597"/>
      <c r="AB27" s="597"/>
      <c r="AC27" s="597"/>
      <c r="AD27" s="597"/>
      <c r="AE27" s="17" t="s">
        <v>156</v>
      </c>
    </row>
    <row r="28" spans="2:31" ht="15" customHeight="1" thickBot="1" x14ac:dyDescent="0.25">
      <c r="B28" s="541"/>
      <c r="C28" s="37" t="s">
        <v>50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9"/>
      <c r="Q28" s="535" t="s">
        <v>85</v>
      </c>
      <c r="R28" s="547" t="s">
        <v>61</v>
      </c>
      <c r="S28" s="547"/>
      <c r="T28" s="547"/>
      <c r="U28" s="547"/>
      <c r="V28" s="547"/>
      <c r="W28" s="547"/>
      <c r="X28" s="547"/>
      <c r="Y28" s="547"/>
      <c r="Z28" s="547"/>
      <c r="AA28" s="547"/>
      <c r="AB28" s="547"/>
      <c r="AC28" s="547"/>
      <c r="AD28" s="547"/>
      <c r="AE28" s="548"/>
    </row>
    <row r="29" spans="2:31" ht="15" customHeight="1" thickBot="1" x14ac:dyDescent="0.25">
      <c r="B29" s="542"/>
      <c r="C29" s="54" t="s">
        <v>51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80"/>
      <c r="Q29" s="541"/>
      <c r="R29" s="543" t="s">
        <v>3</v>
      </c>
      <c r="S29" s="544"/>
      <c r="T29" s="43">
        <v>1</v>
      </c>
      <c r="U29" s="43">
        <v>2</v>
      </c>
      <c r="V29" s="43">
        <v>3</v>
      </c>
      <c r="W29" s="43">
        <v>4</v>
      </c>
      <c r="X29" s="43">
        <v>5</v>
      </c>
      <c r="Y29" s="43">
        <v>6</v>
      </c>
      <c r="Z29" s="43">
        <v>7</v>
      </c>
      <c r="AA29" s="43">
        <v>8</v>
      </c>
      <c r="AB29" s="44">
        <v>9</v>
      </c>
      <c r="AC29" s="43">
        <v>10</v>
      </c>
      <c r="AD29" s="43">
        <v>11</v>
      </c>
      <c r="AE29" s="53">
        <v>12</v>
      </c>
    </row>
    <row r="30" spans="2:31" ht="15" customHeight="1" thickBot="1" x14ac:dyDescent="0.25">
      <c r="B30" s="535" t="s">
        <v>80</v>
      </c>
      <c r="C30" s="538" t="s">
        <v>39</v>
      </c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40"/>
      <c r="Q30" s="541"/>
      <c r="R30" s="545" t="s">
        <v>308</v>
      </c>
      <c r="S30" s="546"/>
      <c r="T30" s="20"/>
      <c r="U30" s="20"/>
      <c r="V30" s="20"/>
      <c r="W30" s="20"/>
      <c r="X30" s="20"/>
      <c r="Y30" s="20"/>
      <c r="Z30" s="20"/>
      <c r="AA30" s="78"/>
      <c r="AB30" s="20"/>
      <c r="AC30" s="20"/>
      <c r="AD30" s="20"/>
      <c r="AE30" s="21"/>
    </row>
    <row r="31" spans="2:31" ht="15" customHeight="1" thickBot="1" x14ac:dyDescent="0.25">
      <c r="B31" s="536"/>
      <c r="C31" s="68" t="s">
        <v>3</v>
      </c>
      <c r="D31" s="34">
        <v>1</v>
      </c>
      <c r="E31" s="34">
        <v>2</v>
      </c>
      <c r="F31" s="34">
        <v>3</v>
      </c>
      <c r="G31" s="34">
        <v>4</v>
      </c>
      <c r="H31" s="34">
        <v>5</v>
      </c>
      <c r="I31" s="34">
        <v>6</v>
      </c>
      <c r="J31" s="34">
        <v>7</v>
      </c>
      <c r="K31" s="34">
        <v>8</v>
      </c>
      <c r="L31" s="34">
        <v>9</v>
      </c>
      <c r="M31" s="34">
        <v>10</v>
      </c>
      <c r="N31" s="34">
        <v>11</v>
      </c>
      <c r="O31" s="60">
        <v>12</v>
      </c>
      <c r="Q31" s="541"/>
      <c r="R31" s="545" t="s">
        <v>62</v>
      </c>
      <c r="S31" s="546"/>
      <c r="T31" s="20"/>
      <c r="U31" s="20"/>
      <c r="V31" s="20"/>
      <c r="W31" s="20"/>
      <c r="X31" s="20"/>
      <c r="Y31" s="20"/>
      <c r="Z31" s="20"/>
      <c r="AA31" s="78"/>
      <c r="AB31" s="20"/>
      <c r="AC31" s="20"/>
      <c r="AD31" s="20"/>
      <c r="AE31" s="21"/>
    </row>
    <row r="32" spans="2:31" ht="15" customHeight="1" x14ac:dyDescent="0.2">
      <c r="B32" s="536"/>
      <c r="C32" s="69" t="s">
        <v>103</v>
      </c>
      <c r="D32" s="35" t="s">
        <v>19</v>
      </c>
      <c r="E32" s="35" t="s">
        <v>19</v>
      </c>
      <c r="F32" s="669" t="s">
        <v>19</v>
      </c>
      <c r="G32" s="35" t="s">
        <v>19</v>
      </c>
      <c r="H32" s="35" t="s">
        <v>19</v>
      </c>
      <c r="I32" s="35" t="s">
        <v>19</v>
      </c>
      <c r="J32" s="35"/>
      <c r="K32" s="35"/>
      <c r="L32" s="45"/>
      <c r="M32" s="35"/>
      <c r="N32" s="35"/>
      <c r="O32" s="46"/>
      <c r="Q32" s="541"/>
      <c r="R32" s="545" t="s">
        <v>63</v>
      </c>
      <c r="S32" s="546"/>
      <c r="T32" s="20"/>
      <c r="U32" s="20" t="s">
        <v>19</v>
      </c>
      <c r="V32" s="20"/>
      <c r="W32" s="20"/>
      <c r="X32" s="20"/>
      <c r="Y32" s="20" t="s">
        <v>19</v>
      </c>
      <c r="Z32" s="20"/>
      <c r="AA32" s="78"/>
      <c r="AB32" s="20"/>
      <c r="AC32" s="20"/>
      <c r="AD32" s="20"/>
      <c r="AE32" s="21"/>
    </row>
    <row r="33" spans="2:31" ht="15" customHeight="1" thickBot="1" x14ac:dyDescent="0.25">
      <c r="B33" s="537"/>
      <c r="C33" s="70" t="s">
        <v>75</v>
      </c>
      <c r="D33" s="55"/>
      <c r="E33" s="55"/>
      <c r="F33" s="55"/>
      <c r="G33" s="55"/>
      <c r="H33" s="55"/>
      <c r="I33" s="55"/>
      <c r="J33" s="55"/>
      <c r="K33" s="55"/>
      <c r="L33" s="56"/>
      <c r="M33" s="55"/>
      <c r="N33" s="55"/>
      <c r="O33" s="57"/>
      <c r="Q33" s="541"/>
      <c r="R33" s="545" t="s">
        <v>64</v>
      </c>
      <c r="S33" s="546"/>
      <c r="T33" s="25"/>
      <c r="U33" s="20"/>
      <c r="V33" s="13"/>
      <c r="W33" s="20"/>
      <c r="X33" s="13"/>
      <c r="Y33" s="20"/>
      <c r="Z33" s="13"/>
      <c r="AA33" s="78"/>
      <c r="AB33" s="20"/>
      <c r="AC33" s="20"/>
      <c r="AD33" s="20"/>
      <c r="AE33" s="21"/>
    </row>
    <row r="34" spans="2:31" ht="15" customHeight="1" thickBot="1" x14ac:dyDescent="0.25">
      <c r="B34" s="535" t="s">
        <v>81</v>
      </c>
      <c r="C34" s="552" t="s">
        <v>105</v>
      </c>
      <c r="D34" s="553"/>
      <c r="E34" s="553"/>
      <c r="F34" s="553"/>
      <c r="G34" s="553"/>
      <c r="H34" s="553"/>
      <c r="I34" s="553"/>
      <c r="J34" s="553"/>
      <c r="K34" s="553"/>
      <c r="L34" s="553"/>
      <c r="M34" s="553"/>
      <c r="N34" s="553"/>
      <c r="O34" s="554"/>
      <c r="Q34" s="541"/>
      <c r="R34" s="531" t="s">
        <v>0</v>
      </c>
      <c r="S34" s="532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79"/>
    </row>
    <row r="35" spans="2:31" ht="15" customHeight="1" thickBot="1" x14ac:dyDescent="0.25">
      <c r="B35" s="536"/>
      <c r="C35" s="182" t="s">
        <v>3</v>
      </c>
      <c r="D35" s="188">
        <v>1</v>
      </c>
      <c r="E35" s="188">
        <v>2</v>
      </c>
      <c r="F35" s="188">
        <v>3</v>
      </c>
      <c r="G35" s="188">
        <v>4</v>
      </c>
      <c r="H35" s="188">
        <v>5</v>
      </c>
      <c r="I35" s="188">
        <v>6</v>
      </c>
      <c r="J35" s="188">
        <v>7</v>
      </c>
      <c r="K35" s="188">
        <v>8</v>
      </c>
      <c r="L35" s="188">
        <v>9</v>
      </c>
      <c r="M35" s="188">
        <v>10</v>
      </c>
      <c r="N35" s="188">
        <v>11</v>
      </c>
      <c r="O35" s="189">
        <v>12</v>
      </c>
      <c r="Q35" s="541"/>
      <c r="R35" s="531" t="s">
        <v>311</v>
      </c>
      <c r="S35" s="532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79"/>
    </row>
    <row r="36" spans="2:31" ht="15" customHeight="1" x14ac:dyDescent="0.2">
      <c r="B36" s="536"/>
      <c r="C36" s="71" t="s">
        <v>6</v>
      </c>
      <c r="D36" s="30">
        <v>4</v>
      </c>
      <c r="E36" s="30">
        <v>20</v>
      </c>
      <c r="F36" s="30">
        <v>7</v>
      </c>
      <c r="G36" s="30">
        <v>7</v>
      </c>
      <c r="H36" s="30">
        <v>4</v>
      </c>
      <c r="I36" s="30">
        <v>20</v>
      </c>
      <c r="J36" s="30"/>
      <c r="K36" s="30"/>
      <c r="L36" s="22"/>
      <c r="M36" s="30"/>
      <c r="N36" s="30"/>
      <c r="O36" s="31"/>
      <c r="Q36" s="541"/>
      <c r="R36" s="531" t="s">
        <v>312</v>
      </c>
      <c r="S36" s="532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79"/>
    </row>
    <row r="37" spans="2:31" ht="15" customHeight="1" x14ac:dyDescent="0.2">
      <c r="B37" s="536"/>
      <c r="C37" s="71" t="s">
        <v>78</v>
      </c>
      <c r="D37" s="30"/>
      <c r="E37" s="30"/>
      <c r="F37" s="30"/>
      <c r="G37" s="30"/>
      <c r="H37" s="30"/>
      <c r="I37" s="30"/>
      <c r="J37" s="30"/>
      <c r="K37" s="30"/>
      <c r="L37" s="22"/>
      <c r="M37" s="30"/>
      <c r="N37" s="30"/>
      <c r="O37" s="31"/>
      <c r="Q37" s="541"/>
      <c r="R37" s="531" t="s">
        <v>65</v>
      </c>
      <c r="S37" s="532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79"/>
    </row>
    <row r="38" spans="2:31" ht="15" customHeight="1" x14ac:dyDescent="0.2">
      <c r="B38" s="536"/>
      <c r="C38" s="37" t="s">
        <v>279</v>
      </c>
      <c r="D38" s="13"/>
      <c r="E38" s="13"/>
      <c r="F38" s="13"/>
      <c r="G38" s="13"/>
      <c r="H38" s="13"/>
      <c r="I38" s="13"/>
      <c r="J38" s="13"/>
      <c r="K38" s="13"/>
      <c r="L38" s="23"/>
      <c r="M38" s="13"/>
      <c r="N38" s="13"/>
      <c r="O38" s="14"/>
      <c r="Q38" s="541"/>
      <c r="R38" s="531" t="s">
        <v>5</v>
      </c>
      <c r="S38" s="532"/>
      <c r="T38" s="25"/>
      <c r="U38" s="25" t="s">
        <v>19</v>
      </c>
      <c r="V38" s="25"/>
      <c r="W38" s="25"/>
      <c r="X38" s="25"/>
      <c r="Y38" s="25" t="s">
        <v>19</v>
      </c>
      <c r="Z38" s="25"/>
      <c r="AA38" s="25"/>
      <c r="AB38" s="25"/>
      <c r="AC38" s="25"/>
      <c r="AD38" s="25"/>
      <c r="AE38" s="79"/>
    </row>
    <row r="39" spans="2:31" ht="15" customHeight="1" x14ac:dyDescent="0.2">
      <c r="B39" s="536"/>
      <c r="C39" s="37" t="s">
        <v>21</v>
      </c>
      <c r="D39" s="13"/>
      <c r="E39" s="13"/>
      <c r="F39" s="13"/>
      <c r="G39" s="13"/>
      <c r="H39" s="13"/>
      <c r="I39" s="13"/>
      <c r="J39" s="13"/>
      <c r="K39" s="13"/>
      <c r="L39" s="23"/>
      <c r="M39" s="13"/>
      <c r="N39" s="13"/>
      <c r="O39" s="14"/>
      <c r="Q39" s="541"/>
      <c r="R39" s="531" t="s">
        <v>66</v>
      </c>
      <c r="S39" s="532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79"/>
    </row>
    <row r="40" spans="2:31" ht="15" customHeight="1" x14ac:dyDescent="0.2">
      <c r="B40" s="536"/>
      <c r="C40" s="66" t="s">
        <v>7</v>
      </c>
      <c r="D40" s="13"/>
      <c r="E40" s="13">
        <v>7</v>
      </c>
      <c r="F40" s="13">
        <v>7</v>
      </c>
      <c r="G40" s="13">
        <v>7</v>
      </c>
      <c r="H40" s="13"/>
      <c r="I40" s="13">
        <v>7</v>
      </c>
      <c r="J40" s="13"/>
      <c r="K40" s="13"/>
      <c r="L40" s="23"/>
      <c r="M40" s="13"/>
      <c r="N40" s="13"/>
      <c r="O40" s="14"/>
      <c r="Q40" s="541"/>
      <c r="R40" s="531" t="s">
        <v>310</v>
      </c>
      <c r="S40" s="532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79"/>
    </row>
    <row r="41" spans="2:31" ht="15" customHeight="1" x14ac:dyDescent="0.2">
      <c r="B41" s="536"/>
      <c r="C41" s="66" t="s">
        <v>23</v>
      </c>
      <c r="D41" s="13"/>
      <c r="E41" s="13"/>
      <c r="F41" s="13"/>
      <c r="G41" s="13"/>
      <c r="H41" s="13"/>
      <c r="I41" s="13"/>
      <c r="J41" s="13"/>
      <c r="K41" s="13"/>
      <c r="L41" s="23"/>
      <c r="M41" s="13"/>
      <c r="N41" s="13"/>
      <c r="O41" s="14"/>
      <c r="Q41" s="541"/>
      <c r="R41" s="531" t="s">
        <v>309</v>
      </c>
      <c r="S41" s="532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79"/>
    </row>
    <row r="42" spans="2:31" ht="15" customHeight="1" thickBot="1" x14ac:dyDescent="0.25">
      <c r="B42" s="536"/>
      <c r="C42" s="66" t="s">
        <v>22</v>
      </c>
      <c r="D42" s="13"/>
      <c r="E42" s="13"/>
      <c r="F42" s="13"/>
      <c r="G42" s="13"/>
      <c r="H42" s="13"/>
      <c r="I42" s="13"/>
      <c r="J42" s="13"/>
      <c r="K42" s="13"/>
      <c r="L42" s="23"/>
      <c r="M42" s="13"/>
      <c r="N42" s="13"/>
      <c r="O42" s="14"/>
      <c r="Q42" s="542"/>
      <c r="R42" s="533" t="s">
        <v>60</v>
      </c>
      <c r="S42" s="534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80"/>
    </row>
    <row r="43" spans="2:31" ht="15" customHeight="1" thickBot="1" x14ac:dyDescent="0.25">
      <c r="B43" s="536"/>
      <c r="C43" s="37" t="s">
        <v>8</v>
      </c>
      <c r="D43" s="13"/>
      <c r="E43" s="13">
        <v>22</v>
      </c>
      <c r="F43" s="13">
        <v>30</v>
      </c>
      <c r="G43" s="13">
        <v>35</v>
      </c>
      <c r="H43" s="13"/>
      <c r="I43" s="13">
        <v>19</v>
      </c>
      <c r="J43" s="13"/>
      <c r="K43" s="13"/>
      <c r="L43" s="23"/>
      <c r="M43" s="13"/>
      <c r="N43" s="13"/>
      <c r="O43" s="14"/>
      <c r="Q43" s="535" t="s">
        <v>86</v>
      </c>
      <c r="R43" s="521" t="s">
        <v>74</v>
      </c>
      <c r="S43" s="521"/>
      <c r="T43" s="521"/>
      <c r="U43" s="521"/>
      <c r="V43" s="521"/>
      <c r="W43" s="521"/>
      <c r="X43" s="521"/>
      <c r="Y43" s="521"/>
      <c r="Z43" s="521"/>
      <c r="AA43" s="521"/>
      <c r="AB43" s="521"/>
      <c r="AC43" s="521"/>
      <c r="AD43" s="521"/>
      <c r="AE43" s="522"/>
    </row>
    <row r="44" spans="2:31" ht="15" customHeight="1" x14ac:dyDescent="0.2">
      <c r="B44" s="536"/>
      <c r="C44" s="37" t="s">
        <v>24</v>
      </c>
      <c r="D44" s="13"/>
      <c r="E44" s="13"/>
      <c r="F44" s="13"/>
      <c r="G44" s="13"/>
      <c r="H44" s="13"/>
      <c r="I44" s="13"/>
      <c r="J44" s="13"/>
      <c r="K44" s="13"/>
      <c r="L44" s="23"/>
      <c r="M44" s="13"/>
      <c r="N44" s="13"/>
      <c r="O44" s="14"/>
      <c r="Q44" s="541"/>
      <c r="R44" s="568" t="s">
        <v>3</v>
      </c>
      <c r="S44" s="569"/>
      <c r="T44" s="185">
        <v>1</v>
      </c>
      <c r="U44" s="185">
        <v>2</v>
      </c>
      <c r="V44" s="185">
        <v>3</v>
      </c>
      <c r="W44" s="185">
        <v>4</v>
      </c>
      <c r="X44" s="185">
        <v>5</v>
      </c>
      <c r="Y44" s="185">
        <v>6</v>
      </c>
      <c r="Z44" s="185">
        <v>7</v>
      </c>
      <c r="AA44" s="185">
        <v>8</v>
      </c>
      <c r="AB44" s="186">
        <v>9</v>
      </c>
      <c r="AC44" s="185">
        <v>10</v>
      </c>
      <c r="AD44" s="185">
        <v>11</v>
      </c>
      <c r="AE44" s="187">
        <v>12</v>
      </c>
    </row>
    <row r="45" spans="2:31" ht="15" customHeight="1" x14ac:dyDescent="0.2">
      <c r="B45" s="536"/>
      <c r="C45" s="37" t="s">
        <v>104</v>
      </c>
      <c r="D45" s="13"/>
      <c r="E45" s="13"/>
      <c r="F45" s="13"/>
      <c r="G45" s="13"/>
      <c r="H45" s="13"/>
      <c r="I45" s="13"/>
      <c r="J45" s="13"/>
      <c r="K45" s="13"/>
      <c r="L45" s="23"/>
      <c r="M45" s="13"/>
      <c r="N45" s="13"/>
      <c r="O45" s="14"/>
      <c r="Q45" s="541"/>
      <c r="R45" s="545" t="s">
        <v>68</v>
      </c>
      <c r="S45" s="546"/>
      <c r="T45" s="20"/>
      <c r="U45" s="20"/>
      <c r="V45" s="20"/>
      <c r="W45" s="20"/>
      <c r="X45" s="20"/>
      <c r="Y45" s="20"/>
      <c r="Z45" s="20"/>
      <c r="AA45" s="78"/>
      <c r="AB45" s="20"/>
      <c r="AC45" s="20"/>
      <c r="AD45" s="20"/>
      <c r="AE45" s="21"/>
    </row>
    <row r="46" spans="2:31" ht="15" customHeight="1" x14ac:dyDescent="0.2">
      <c r="B46" s="536"/>
      <c r="C46" s="37" t="s">
        <v>25</v>
      </c>
      <c r="D46" s="13"/>
      <c r="E46" s="13"/>
      <c r="F46" s="13"/>
      <c r="G46" s="13"/>
      <c r="H46" s="13"/>
      <c r="I46" s="13"/>
      <c r="J46" s="13"/>
      <c r="K46" s="13"/>
      <c r="L46" s="23"/>
      <c r="M46" s="13"/>
      <c r="N46" s="13"/>
      <c r="O46" s="14"/>
      <c r="Q46" s="541"/>
      <c r="R46" s="545" t="s">
        <v>69</v>
      </c>
      <c r="S46" s="546"/>
      <c r="T46" s="20"/>
      <c r="U46" s="20"/>
      <c r="V46" s="20"/>
      <c r="W46" s="20"/>
      <c r="X46" s="20"/>
      <c r="Y46" s="20"/>
      <c r="Z46" s="20"/>
      <c r="AA46" s="78"/>
      <c r="AB46" s="20"/>
      <c r="AC46" s="20"/>
      <c r="AD46" s="20"/>
      <c r="AE46" s="21"/>
    </row>
    <row r="47" spans="2:31" ht="15" customHeight="1" x14ac:dyDescent="0.2">
      <c r="B47" s="536"/>
      <c r="C47" s="66" t="s">
        <v>26</v>
      </c>
      <c r="D47" s="20">
        <v>2</v>
      </c>
      <c r="E47" s="20">
        <v>2</v>
      </c>
      <c r="F47" s="20">
        <v>2</v>
      </c>
      <c r="G47" s="20">
        <v>2</v>
      </c>
      <c r="H47" s="20">
        <v>2</v>
      </c>
      <c r="I47" s="20">
        <v>2</v>
      </c>
      <c r="J47" s="20"/>
      <c r="K47" s="123"/>
      <c r="L47" s="32"/>
      <c r="M47" s="20"/>
      <c r="N47" s="20"/>
      <c r="O47" s="21"/>
      <c r="Q47" s="541"/>
      <c r="R47" s="545" t="s">
        <v>70</v>
      </c>
      <c r="S47" s="546"/>
      <c r="T47" s="25"/>
      <c r="U47" s="20" t="s">
        <v>19</v>
      </c>
      <c r="V47" s="13"/>
      <c r="W47" s="20"/>
      <c r="X47" s="13"/>
      <c r="Y47" s="20" t="s">
        <v>19</v>
      </c>
      <c r="Z47" s="13"/>
      <c r="AA47" s="78"/>
      <c r="AB47" s="20"/>
      <c r="AC47" s="20"/>
      <c r="AD47" s="20"/>
      <c r="AE47" s="21"/>
    </row>
    <row r="48" spans="2:31" ht="15" customHeight="1" x14ac:dyDescent="0.2">
      <c r="B48" s="536"/>
      <c r="C48" s="66" t="s">
        <v>27</v>
      </c>
      <c r="D48" s="20"/>
      <c r="E48" s="20"/>
      <c r="F48" s="123"/>
      <c r="G48" s="20"/>
      <c r="H48" s="20"/>
      <c r="I48" s="20"/>
      <c r="J48" s="20"/>
      <c r="K48" s="123"/>
      <c r="L48" s="32"/>
      <c r="M48" s="20"/>
      <c r="N48" s="20"/>
      <c r="O48" s="21"/>
      <c r="Q48" s="541"/>
      <c r="R48" s="531" t="s">
        <v>71</v>
      </c>
      <c r="S48" s="532"/>
      <c r="T48" s="25"/>
      <c r="U48" s="25" t="s">
        <v>19</v>
      </c>
      <c r="V48" s="25"/>
      <c r="W48" s="25"/>
      <c r="X48" s="25"/>
      <c r="Y48" s="25" t="s">
        <v>19</v>
      </c>
      <c r="Z48" s="25"/>
      <c r="AA48" s="25"/>
      <c r="AB48" s="25"/>
      <c r="AC48" s="25"/>
      <c r="AD48" s="25"/>
      <c r="AE48" s="79"/>
    </row>
    <row r="49" spans="2:31" ht="15" customHeight="1" x14ac:dyDescent="0.2">
      <c r="B49" s="536"/>
      <c r="C49" s="66" t="s">
        <v>1</v>
      </c>
      <c r="D49" s="13">
        <v>15</v>
      </c>
      <c r="E49" s="13">
        <v>50</v>
      </c>
      <c r="F49" s="13">
        <v>25</v>
      </c>
      <c r="G49" s="13">
        <v>25</v>
      </c>
      <c r="H49" s="13">
        <v>15</v>
      </c>
      <c r="I49" s="13">
        <v>50</v>
      </c>
      <c r="J49" s="13"/>
      <c r="K49" s="13"/>
      <c r="L49" s="23"/>
      <c r="M49" s="13"/>
      <c r="N49" s="13"/>
      <c r="O49" s="14"/>
      <c r="Q49" s="541"/>
      <c r="R49" s="531" t="s">
        <v>72</v>
      </c>
      <c r="S49" s="532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79"/>
    </row>
    <row r="50" spans="2:31" ht="15" customHeight="1" x14ac:dyDescent="0.2">
      <c r="B50" s="536"/>
      <c r="C50" s="66" t="s">
        <v>2</v>
      </c>
      <c r="D50" s="13"/>
      <c r="E50" s="13"/>
      <c r="F50" s="13"/>
      <c r="G50" s="13"/>
      <c r="H50" s="13"/>
      <c r="I50" s="13"/>
      <c r="J50" s="13"/>
      <c r="K50" s="13"/>
      <c r="L50" s="23"/>
      <c r="M50" s="13"/>
      <c r="N50" s="13"/>
      <c r="O50" s="14"/>
      <c r="Q50" s="541"/>
      <c r="R50" s="531" t="s">
        <v>73</v>
      </c>
      <c r="S50" s="532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79"/>
    </row>
    <row r="51" spans="2:31" ht="15" customHeight="1" thickBot="1" x14ac:dyDescent="0.25">
      <c r="B51" s="536"/>
      <c r="C51" s="66" t="s">
        <v>18</v>
      </c>
      <c r="D51" s="13"/>
      <c r="E51" s="13"/>
      <c r="F51" s="13"/>
      <c r="G51" s="13"/>
      <c r="H51" s="13"/>
      <c r="I51" s="13"/>
      <c r="J51" s="13"/>
      <c r="K51" s="13"/>
      <c r="L51" s="23"/>
      <c r="M51" s="13"/>
      <c r="N51" s="13"/>
      <c r="O51" s="14"/>
      <c r="Q51" s="542"/>
      <c r="R51" s="533" t="s">
        <v>67</v>
      </c>
      <c r="S51" s="534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80"/>
    </row>
    <row r="52" spans="2:31" ht="15" customHeight="1" x14ac:dyDescent="0.2">
      <c r="B52" s="536"/>
      <c r="C52" s="66" t="s">
        <v>9</v>
      </c>
      <c r="D52" s="13"/>
      <c r="E52" s="13"/>
      <c r="F52" s="13"/>
      <c r="G52" s="13"/>
      <c r="H52" s="13"/>
      <c r="I52" s="13"/>
      <c r="J52" s="13"/>
      <c r="K52" s="13"/>
      <c r="L52" s="23"/>
      <c r="M52" s="13"/>
      <c r="N52" s="13"/>
      <c r="O52" s="14"/>
      <c r="Q52" s="555"/>
      <c r="R52" s="556"/>
      <c r="S52" s="556"/>
      <c r="T52" s="556"/>
      <c r="U52" s="556"/>
      <c r="V52" s="556"/>
      <c r="W52" s="556"/>
      <c r="X52" s="556"/>
      <c r="Y52" s="556"/>
      <c r="Z52" s="556"/>
      <c r="AA52" s="556"/>
      <c r="AB52" s="556"/>
      <c r="AC52" s="556"/>
      <c r="AD52" s="556"/>
      <c r="AE52" s="557"/>
    </row>
    <row r="53" spans="2:31" ht="15" customHeight="1" x14ac:dyDescent="0.2">
      <c r="B53" s="536"/>
      <c r="C53" s="66" t="s">
        <v>10</v>
      </c>
      <c r="D53" s="20"/>
      <c r="E53" s="20"/>
      <c r="F53" s="20"/>
      <c r="G53" s="20"/>
      <c r="H53" s="20"/>
      <c r="I53" s="20"/>
      <c r="J53" s="20"/>
      <c r="K53" s="20"/>
      <c r="L53" s="32"/>
      <c r="M53" s="20"/>
      <c r="N53" s="20"/>
      <c r="O53" s="21"/>
      <c r="Q53" s="558"/>
      <c r="R53" s="559"/>
      <c r="S53" s="559"/>
      <c r="T53" s="559"/>
      <c r="U53" s="559"/>
      <c r="V53" s="559"/>
      <c r="W53" s="559"/>
      <c r="X53" s="559"/>
      <c r="Y53" s="559"/>
      <c r="Z53" s="559"/>
      <c r="AA53" s="559"/>
      <c r="AB53" s="559"/>
      <c r="AC53" s="559"/>
      <c r="AD53" s="559"/>
      <c r="AE53" s="560"/>
    </row>
    <row r="54" spans="2:31" ht="15" customHeight="1" x14ac:dyDescent="0.2">
      <c r="B54" s="536"/>
      <c r="C54" s="66" t="s">
        <v>11</v>
      </c>
      <c r="D54" s="20">
        <v>4</v>
      </c>
      <c r="E54" s="20">
        <v>4</v>
      </c>
      <c r="F54" s="20">
        <v>3.5</v>
      </c>
      <c r="G54" s="20">
        <v>3.5</v>
      </c>
      <c r="H54" s="20">
        <v>4</v>
      </c>
      <c r="I54" s="20">
        <v>4</v>
      </c>
      <c r="J54" s="20"/>
      <c r="K54" s="20"/>
      <c r="L54" s="32"/>
      <c r="M54" s="20"/>
      <c r="N54" s="20"/>
      <c r="O54" s="21"/>
      <c r="Q54" s="558"/>
      <c r="R54" s="559"/>
      <c r="S54" s="559"/>
      <c r="T54" s="559"/>
      <c r="U54" s="559"/>
      <c r="V54" s="559"/>
      <c r="W54" s="559"/>
      <c r="X54" s="559"/>
      <c r="Y54" s="559"/>
      <c r="Z54" s="559"/>
      <c r="AA54" s="559"/>
      <c r="AB54" s="559"/>
      <c r="AC54" s="559"/>
      <c r="AD54" s="559"/>
      <c r="AE54" s="560"/>
    </row>
    <row r="55" spans="2:31" ht="15" customHeight="1" x14ac:dyDescent="0.2">
      <c r="B55" s="536"/>
      <c r="C55" s="66" t="s">
        <v>12</v>
      </c>
      <c r="D55" s="20">
        <v>3</v>
      </c>
      <c r="E55" s="20">
        <v>3</v>
      </c>
      <c r="F55" s="20">
        <v>3.5</v>
      </c>
      <c r="G55" s="20">
        <v>3.5</v>
      </c>
      <c r="H55" s="20">
        <v>3</v>
      </c>
      <c r="I55" s="20">
        <v>3</v>
      </c>
      <c r="J55" s="20"/>
      <c r="K55" s="20"/>
      <c r="L55" s="32"/>
      <c r="M55" s="20"/>
      <c r="N55" s="20"/>
      <c r="O55" s="21"/>
      <c r="Q55" s="558"/>
      <c r="R55" s="559"/>
      <c r="S55" s="559"/>
      <c r="T55" s="559"/>
      <c r="U55" s="559"/>
      <c r="V55" s="559"/>
      <c r="W55" s="559"/>
      <c r="X55" s="559"/>
      <c r="Y55" s="559"/>
      <c r="Z55" s="559"/>
      <c r="AA55" s="559"/>
      <c r="AB55" s="559"/>
      <c r="AC55" s="559"/>
      <c r="AD55" s="559"/>
      <c r="AE55" s="560"/>
    </row>
    <row r="56" spans="2:31" ht="15" customHeight="1" x14ac:dyDescent="0.2">
      <c r="B56" s="536"/>
      <c r="C56" s="66" t="s">
        <v>28</v>
      </c>
      <c r="D56" s="123"/>
      <c r="E56" s="123"/>
      <c r="F56" s="20"/>
      <c r="G56" s="20"/>
      <c r="H56" s="20"/>
      <c r="I56" s="20"/>
      <c r="J56" s="20"/>
      <c r="K56" s="20"/>
      <c r="L56" s="32"/>
      <c r="M56" s="20"/>
      <c r="N56" s="20"/>
      <c r="O56" s="21"/>
      <c r="Q56" s="558"/>
      <c r="R56" s="559"/>
      <c r="S56" s="559"/>
      <c r="T56" s="559"/>
      <c r="U56" s="559"/>
      <c r="V56" s="559"/>
      <c r="W56" s="559"/>
      <c r="X56" s="559"/>
      <c r="Y56" s="559"/>
      <c r="Z56" s="559"/>
      <c r="AA56" s="559"/>
      <c r="AB56" s="559"/>
      <c r="AC56" s="559"/>
      <c r="AD56" s="559"/>
      <c r="AE56" s="560"/>
    </row>
    <row r="57" spans="2:31" ht="15" customHeight="1" x14ac:dyDescent="0.2">
      <c r="B57" s="536"/>
      <c r="C57" s="66" t="s">
        <v>29</v>
      </c>
      <c r="D57" s="20"/>
      <c r="E57" s="20"/>
      <c r="F57" s="20"/>
      <c r="G57" s="20"/>
      <c r="H57" s="20"/>
      <c r="I57" s="20"/>
      <c r="J57" s="20"/>
      <c r="K57" s="20"/>
      <c r="L57" s="32"/>
      <c r="M57" s="20"/>
      <c r="N57" s="20"/>
      <c r="O57" s="21"/>
      <c r="Q57" s="558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60"/>
    </row>
    <row r="58" spans="2:31" ht="15" customHeight="1" x14ac:dyDescent="0.2">
      <c r="B58" s="536"/>
      <c r="C58" s="66" t="s">
        <v>30</v>
      </c>
      <c r="D58" s="13"/>
      <c r="E58" s="13"/>
      <c r="F58" s="13"/>
      <c r="G58" s="13"/>
      <c r="H58" s="13"/>
      <c r="I58" s="13"/>
      <c r="J58" s="13"/>
      <c r="K58" s="13"/>
      <c r="L58" s="23"/>
      <c r="M58" s="13"/>
      <c r="N58" s="13"/>
      <c r="O58" s="14"/>
      <c r="Q58" s="558"/>
      <c r="R58" s="559"/>
      <c r="S58" s="559"/>
      <c r="T58" s="559"/>
      <c r="U58" s="559"/>
      <c r="V58" s="559"/>
      <c r="W58" s="559"/>
      <c r="X58" s="559"/>
      <c r="Y58" s="559"/>
      <c r="Z58" s="559"/>
      <c r="AA58" s="559"/>
      <c r="AB58" s="559"/>
      <c r="AC58" s="559"/>
      <c r="AD58" s="559"/>
      <c r="AE58" s="560"/>
    </row>
    <row r="59" spans="2:31" ht="15" customHeight="1" x14ac:dyDescent="0.2">
      <c r="B59" s="536"/>
      <c r="C59" s="66" t="s">
        <v>31</v>
      </c>
      <c r="D59" s="20"/>
      <c r="E59" s="20"/>
      <c r="F59" s="20"/>
      <c r="G59" s="20"/>
      <c r="H59" s="20"/>
      <c r="I59" s="20"/>
      <c r="J59" s="20"/>
      <c r="K59" s="20"/>
      <c r="L59" s="32"/>
      <c r="M59" s="20"/>
      <c r="N59" s="20"/>
      <c r="O59" s="21"/>
      <c r="Q59" s="558"/>
      <c r="R59" s="559"/>
      <c r="S59" s="559"/>
      <c r="T59" s="559"/>
      <c r="U59" s="559"/>
      <c r="V59" s="559"/>
      <c r="W59" s="559"/>
      <c r="X59" s="559"/>
      <c r="Y59" s="559"/>
      <c r="Z59" s="559"/>
      <c r="AA59" s="559"/>
      <c r="AB59" s="559"/>
      <c r="AC59" s="559"/>
      <c r="AD59" s="559"/>
      <c r="AE59" s="560"/>
    </row>
    <row r="60" spans="2:31" ht="15" customHeight="1" x14ac:dyDescent="0.2">
      <c r="B60" s="536"/>
      <c r="C60" s="66" t="s">
        <v>32</v>
      </c>
      <c r="D60" s="13"/>
      <c r="E60" s="13"/>
      <c r="F60" s="13"/>
      <c r="G60" s="13"/>
      <c r="H60" s="13"/>
      <c r="I60" s="13"/>
      <c r="J60" s="13"/>
      <c r="K60" s="13"/>
      <c r="L60" s="23"/>
      <c r="M60" s="13"/>
      <c r="N60" s="13"/>
      <c r="O60" s="14"/>
      <c r="Q60" s="558"/>
      <c r="R60" s="559"/>
      <c r="S60" s="559"/>
      <c r="T60" s="559"/>
      <c r="U60" s="559"/>
      <c r="V60" s="559"/>
      <c r="W60" s="559"/>
      <c r="X60" s="559"/>
      <c r="Y60" s="559"/>
      <c r="Z60" s="559"/>
      <c r="AA60" s="559"/>
      <c r="AB60" s="559"/>
      <c r="AC60" s="559"/>
      <c r="AD60" s="559"/>
      <c r="AE60" s="560"/>
    </row>
    <row r="61" spans="2:31" ht="15" customHeight="1" x14ac:dyDescent="0.2">
      <c r="B61" s="536"/>
      <c r="C61" s="66" t="s">
        <v>54</v>
      </c>
      <c r="D61" s="13"/>
      <c r="E61" s="13"/>
      <c r="F61" s="13"/>
      <c r="G61" s="13"/>
      <c r="H61" s="13"/>
      <c r="I61" s="13"/>
      <c r="J61" s="13"/>
      <c r="K61" s="13"/>
      <c r="L61" s="23"/>
      <c r="M61" s="13"/>
      <c r="N61" s="13"/>
      <c r="O61" s="14"/>
      <c r="Q61" s="558"/>
      <c r="R61" s="559"/>
      <c r="S61" s="559"/>
      <c r="T61" s="559"/>
      <c r="U61" s="559"/>
      <c r="V61" s="559"/>
      <c r="W61" s="559"/>
      <c r="X61" s="559"/>
      <c r="Y61" s="559"/>
      <c r="Z61" s="559"/>
      <c r="AA61" s="559"/>
      <c r="AB61" s="559"/>
      <c r="AC61" s="559"/>
      <c r="AD61" s="559"/>
      <c r="AE61" s="560"/>
    </row>
    <row r="62" spans="2:31" ht="15" customHeight="1" x14ac:dyDescent="0.2">
      <c r="B62" s="536"/>
      <c r="C62" s="66" t="s">
        <v>13</v>
      </c>
      <c r="D62" s="13"/>
      <c r="E62" s="13"/>
      <c r="F62" s="13"/>
      <c r="G62" s="13"/>
      <c r="H62" s="13"/>
      <c r="I62" s="13"/>
      <c r="J62" s="13"/>
      <c r="K62" s="13"/>
      <c r="L62" s="23"/>
      <c r="M62" s="13"/>
      <c r="N62" s="13"/>
      <c r="O62" s="14"/>
      <c r="Q62" s="558"/>
      <c r="R62" s="559"/>
      <c r="S62" s="559"/>
      <c r="T62" s="561"/>
      <c r="U62" s="561"/>
      <c r="V62" s="561"/>
      <c r="W62" s="561"/>
      <c r="X62" s="561"/>
      <c r="Y62" s="561"/>
      <c r="Z62" s="561"/>
      <c r="AA62" s="561"/>
      <c r="AB62" s="561"/>
      <c r="AC62" s="561"/>
      <c r="AD62" s="559"/>
      <c r="AE62" s="560"/>
    </row>
    <row r="63" spans="2:31" ht="15" customHeight="1" x14ac:dyDescent="0.2">
      <c r="B63" s="536"/>
      <c r="C63" s="66" t="s">
        <v>14</v>
      </c>
      <c r="D63" s="20"/>
      <c r="E63" s="20"/>
      <c r="F63" s="20"/>
      <c r="G63" s="20"/>
      <c r="H63" s="20"/>
      <c r="I63" s="20"/>
      <c r="J63" s="20"/>
      <c r="K63" s="20"/>
      <c r="L63" s="32"/>
      <c r="M63" s="20"/>
      <c r="N63" s="20"/>
      <c r="O63" s="21"/>
      <c r="Q63" s="558"/>
      <c r="R63" s="559"/>
      <c r="S63" s="559"/>
      <c r="T63" s="561"/>
      <c r="U63" s="561"/>
      <c r="V63" s="561"/>
      <c r="W63" s="561"/>
      <c r="X63" s="561"/>
      <c r="Y63" s="561"/>
      <c r="Z63" s="561"/>
      <c r="AA63" s="561"/>
      <c r="AB63" s="561"/>
      <c r="AC63" s="561"/>
      <c r="AD63" s="559"/>
      <c r="AE63" s="560"/>
    </row>
    <row r="64" spans="2:31" ht="15" customHeight="1" thickBot="1" x14ac:dyDescent="0.25">
      <c r="B64" s="536"/>
      <c r="C64" s="66" t="s">
        <v>15</v>
      </c>
      <c r="D64" s="13"/>
      <c r="E64" s="13"/>
      <c r="F64" s="13"/>
      <c r="G64" s="13"/>
      <c r="H64" s="13"/>
      <c r="I64" s="13"/>
      <c r="J64" s="13"/>
      <c r="K64" s="13"/>
      <c r="L64" s="23"/>
      <c r="M64" s="13"/>
      <c r="N64" s="13"/>
      <c r="O64" s="14"/>
      <c r="Q64" s="562"/>
      <c r="R64" s="563"/>
      <c r="S64" s="563"/>
      <c r="T64" s="564"/>
      <c r="U64" s="564"/>
      <c r="V64" s="564"/>
      <c r="W64" s="564"/>
      <c r="X64" s="564"/>
      <c r="Y64" s="564"/>
      <c r="Z64" s="564"/>
      <c r="AA64" s="564"/>
      <c r="AB64" s="564"/>
      <c r="AC64" s="564"/>
      <c r="AD64" s="563"/>
      <c r="AE64" s="565"/>
    </row>
    <row r="65" spans="1:31" ht="15" customHeight="1" thickBot="1" x14ac:dyDescent="0.25">
      <c r="B65" s="537"/>
      <c r="C65" s="67" t="s">
        <v>16</v>
      </c>
      <c r="D65" s="16"/>
      <c r="E65" s="16"/>
      <c r="F65" s="16"/>
      <c r="G65" s="16"/>
      <c r="H65" s="16"/>
      <c r="I65" s="16"/>
      <c r="J65" s="16"/>
      <c r="K65" s="16"/>
      <c r="L65" s="15"/>
      <c r="M65" s="16"/>
      <c r="N65" s="16"/>
      <c r="O65" s="17"/>
      <c r="P65" s="9"/>
      <c r="Q65" s="59"/>
      <c r="R65" s="59"/>
      <c r="S65" s="105"/>
      <c r="T65" s="121"/>
      <c r="U65" s="121"/>
      <c r="V65" s="121"/>
      <c r="W65" s="566" t="s">
        <v>367</v>
      </c>
      <c r="X65" s="566"/>
      <c r="Y65" s="566"/>
      <c r="Z65" s="566"/>
      <c r="AA65" s="566"/>
      <c r="AB65" s="566"/>
      <c r="AC65" s="566"/>
      <c r="AD65" s="566"/>
      <c r="AE65" s="567"/>
    </row>
    <row r="66" spans="1:31" ht="18" customHeight="1" x14ac:dyDescent="0.2">
      <c r="T66" s="122"/>
      <c r="U66" s="122"/>
      <c r="V66" s="122"/>
      <c r="W66" s="122"/>
      <c r="X66" s="122"/>
      <c r="Y66" s="122"/>
      <c r="Z66" s="122"/>
      <c r="AA66" s="122"/>
      <c r="AB66" s="122"/>
      <c r="AC66" s="122"/>
    </row>
    <row r="67" spans="1:31" ht="18" customHeight="1" x14ac:dyDescent="0.2">
      <c r="C67" s="520"/>
      <c r="D67" s="520"/>
      <c r="E67" s="520"/>
      <c r="F67" s="520"/>
      <c r="G67" s="520"/>
      <c r="H67" s="520"/>
      <c r="I67" s="520"/>
      <c r="J67" s="520"/>
      <c r="K67" s="520"/>
      <c r="L67" s="520"/>
      <c r="M67" s="520"/>
      <c r="N67" s="520"/>
      <c r="O67" s="520"/>
      <c r="P67" s="520"/>
      <c r="Q67" s="520"/>
      <c r="R67" s="520"/>
      <c r="S67" s="520"/>
      <c r="T67" s="520"/>
      <c r="U67" s="520"/>
      <c r="V67" s="520"/>
      <c r="W67" s="520"/>
      <c r="X67" s="520"/>
      <c r="Y67" s="520"/>
      <c r="Z67" s="520"/>
      <c r="AA67" s="520"/>
      <c r="AB67" s="520"/>
      <c r="AC67" s="520"/>
      <c r="AD67" s="520"/>
      <c r="AE67" s="520"/>
    </row>
    <row r="68" spans="1:31" ht="18" customHeight="1" x14ac:dyDescent="0.2">
      <c r="T68" s="122"/>
      <c r="U68" s="122"/>
      <c r="V68" s="122"/>
      <c r="W68" s="122"/>
      <c r="X68" s="122"/>
      <c r="Y68" s="122"/>
      <c r="Z68" s="122"/>
      <c r="AA68" s="122"/>
      <c r="AB68" s="122"/>
      <c r="AC68" s="122"/>
    </row>
    <row r="69" spans="1:31" x14ac:dyDescent="0.2">
      <c r="T69" s="122"/>
      <c r="U69" s="122"/>
      <c r="V69" s="122"/>
      <c r="W69" s="122"/>
      <c r="X69" s="122"/>
      <c r="Y69" s="122"/>
      <c r="Z69" s="122"/>
      <c r="AA69" s="122"/>
      <c r="AB69" s="122"/>
      <c r="AC69" s="122"/>
    </row>
    <row r="70" spans="1:31" x14ac:dyDescent="0.2">
      <c r="T70" s="122"/>
      <c r="U70" s="122"/>
      <c r="V70" s="122"/>
      <c r="W70" s="122"/>
      <c r="X70" s="122"/>
      <c r="Y70" s="122"/>
      <c r="Z70" s="122"/>
      <c r="AA70" s="122"/>
      <c r="AB70" s="122"/>
      <c r="AC70" s="122"/>
    </row>
    <row r="71" spans="1:31" x14ac:dyDescent="0.2">
      <c r="T71" s="122"/>
      <c r="U71" s="122"/>
      <c r="V71" s="122"/>
      <c r="W71" s="122"/>
      <c r="X71" s="122"/>
      <c r="Y71" s="122"/>
      <c r="Z71" s="122"/>
      <c r="AA71" s="122"/>
      <c r="AB71" s="122"/>
      <c r="AC71" s="122"/>
    </row>
    <row r="72" spans="1:31" x14ac:dyDescent="0.2">
      <c r="T72" s="122"/>
      <c r="U72" s="122"/>
      <c r="V72" s="122"/>
      <c r="W72" s="122"/>
      <c r="X72" s="122"/>
      <c r="Y72" s="122"/>
      <c r="Z72" s="122"/>
      <c r="AA72" s="122"/>
      <c r="AB72" s="122"/>
      <c r="AC72" s="122"/>
    </row>
    <row r="73" spans="1:31" x14ac:dyDescent="0.2">
      <c r="T73" s="122"/>
      <c r="U73" s="122"/>
      <c r="V73" s="122"/>
      <c r="W73" s="122"/>
      <c r="X73" s="122"/>
      <c r="Y73" s="122"/>
      <c r="Z73" s="122"/>
      <c r="AA73" s="122"/>
      <c r="AB73" s="122"/>
      <c r="AC73" s="122"/>
    </row>
    <row r="74" spans="1:31" hidden="1" x14ac:dyDescent="0.2">
      <c r="D74" s="77" t="s">
        <v>102</v>
      </c>
      <c r="V74" s="2"/>
    </row>
    <row r="75" spans="1:31" hidden="1" x14ac:dyDescent="0.2">
      <c r="D75" s="82" t="s">
        <v>89</v>
      </c>
      <c r="V75" s="2"/>
    </row>
    <row r="76" spans="1:31" hidden="1" x14ac:dyDescent="0.2">
      <c r="A76" s="549"/>
      <c r="B76" s="549"/>
      <c r="C76" s="550"/>
      <c r="D76" s="64"/>
      <c r="V76" s="2"/>
    </row>
    <row r="77" spans="1:31" hidden="1" x14ac:dyDescent="0.2">
      <c r="A77" s="549"/>
      <c r="B77" s="549"/>
      <c r="C77" s="550"/>
      <c r="D77" s="64" t="s">
        <v>19</v>
      </c>
      <c r="V77" s="2"/>
    </row>
    <row r="78" spans="1:31" hidden="1" x14ac:dyDescent="0.2">
      <c r="V78" s="2"/>
    </row>
    <row r="79" spans="1:31" hidden="1" x14ac:dyDescent="0.2">
      <c r="D79" s="551" t="s">
        <v>90</v>
      </c>
      <c r="E79" s="551"/>
      <c r="F79" s="551"/>
      <c r="V79" s="2"/>
    </row>
    <row r="80" spans="1:31" hidden="1" x14ac:dyDescent="0.2">
      <c r="D80" s="64"/>
      <c r="V80" s="2"/>
    </row>
    <row r="81" spans="3:22" hidden="1" x14ac:dyDescent="0.2">
      <c r="D81" s="100" t="s">
        <v>91</v>
      </c>
      <c r="V81" s="2"/>
    </row>
    <row r="82" spans="3:22" hidden="1" x14ac:dyDescent="0.2">
      <c r="D82" s="109" t="s">
        <v>281</v>
      </c>
      <c r="V82" s="2"/>
    </row>
    <row r="83" spans="3:22" hidden="1" x14ac:dyDescent="0.2">
      <c r="D83" s="100" t="s">
        <v>280</v>
      </c>
      <c r="V83" s="2"/>
    </row>
    <row r="84" spans="3:22" hidden="1" x14ac:dyDescent="0.2">
      <c r="D84" s="100" t="s">
        <v>88</v>
      </c>
      <c r="V84" s="2"/>
    </row>
    <row r="85" spans="3:22" hidden="1" x14ac:dyDescent="0.2">
      <c r="V85" s="2"/>
    </row>
    <row r="86" spans="3:22" hidden="1" x14ac:dyDescent="0.2">
      <c r="D86" s="2" t="s">
        <v>101</v>
      </c>
      <c r="V86" s="2"/>
    </row>
    <row r="87" spans="3:22" hidden="1" x14ac:dyDescent="0.2">
      <c r="C87" s="2" t="s">
        <v>87</v>
      </c>
      <c r="D87" s="64"/>
      <c r="V87" s="2"/>
    </row>
    <row r="88" spans="3:22" hidden="1" x14ac:dyDescent="0.2">
      <c r="C88" s="2" t="s">
        <v>19</v>
      </c>
      <c r="D88" s="64" t="s">
        <v>19</v>
      </c>
      <c r="V88" s="2"/>
    </row>
    <row r="89" spans="3:22" hidden="1" x14ac:dyDescent="0.2">
      <c r="C89" s="2" t="s">
        <v>92</v>
      </c>
      <c r="D89" s="64" t="s">
        <v>93</v>
      </c>
      <c r="V89" s="2"/>
    </row>
    <row r="90" spans="3:22" hidden="1" x14ac:dyDescent="0.2">
      <c r="C90" s="2" t="s">
        <v>95</v>
      </c>
      <c r="D90" s="64" t="s">
        <v>94</v>
      </c>
      <c r="V90" s="2"/>
    </row>
    <row r="91" spans="3:22" hidden="1" x14ac:dyDescent="0.2">
      <c r="C91" s="2" t="s">
        <v>97</v>
      </c>
      <c r="D91" s="64" t="s">
        <v>96</v>
      </c>
      <c r="V91" s="2"/>
    </row>
    <row r="92" spans="3:22" hidden="1" x14ac:dyDescent="0.2">
      <c r="C92" s="2" t="s">
        <v>98</v>
      </c>
      <c r="D92" s="64" t="s">
        <v>20</v>
      </c>
      <c r="V92" s="2"/>
    </row>
    <row r="93" spans="3:22" hidden="1" x14ac:dyDescent="0.2">
      <c r="C93" s="2" t="s">
        <v>99</v>
      </c>
      <c r="D93" s="64" t="s">
        <v>100</v>
      </c>
      <c r="V93" s="2"/>
    </row>
    <row r="94" spans="3:22" hidden="1" x14ac:dyDescent="0.2">
      <c r="C94" s="2" t="s">
        <v>287</v>
      </c>
      <c r="D94" s="64" t="s">
        <v>285</v>
      </c>
      <c r="V94" s="2"/>
    </row>
    <row r="95" spans="3:22" hidden="1" x14ac:dyDescent="0.2">
      <c r="C95" s="2" t="s">
        <v>288</v>
      </c>
      <c r="D95" s="64" t="s">
        <v>286</v>
      </c>
      <c r="V95" s="2"/>
    </row>
    <row r="96" spans="3:22" hidden="1" x14ac:dyDescent="0.2">
      <c r="D96" s="10"/>
      <c r="V96" s="2"/>
    </row>
    <row r="97" spans="4:22" hidden="1" x14ac:dyDescent="0.2">
      <c r="D97" s="98" t="s">
        <v>106</v>
      </c>
      <c r="V97" s="2"/>
    </row>
    <row r="98" spans="4:22" hidden="1" x14ac:dyDescent="0.2">
      <c r="D98" s="64"/>
      <c r="V98" s="2"/>
    </row>
    <row r="99" spans="4:22" hidden="1" x14ac:dyDescent="0.2">
      <c r="D99" s="64" t="s">
        <v>19</v>
      </c>
      <c r="V99" s="2"/>
    </row>
    <row r="100" spans="4:22" hidden="1" x14ac:dyDescent="0.2">
      <c r="D100" s="64" t="s">
        <v>107</v>
      </c>
      <c r="V100" s="2"/>
    </row>
    <row r="101" spans="4:22" hidden="1" x14ac:dyDescent="0.2">
      <c r="D101" s="64" t="s">
        <v>108</v>
      </c>
      <c r="V101" s="2"/>
    </row>
    <row r="102" spans="4:22" hidden="1" x14ac:dyDescent="0.2">
      <c r="V102" s="2"/>
    </row>
    <row r="103" spans="4:22" hidden="1" x14ac:dyDescent="0.2">
      <c r="D103" s="2" t="s">
        <v>128</v>
      </c>
      <c r="V103" s="2"/>
    </row>
    <row r="104" spans="4:22" hidden="1" x14ac:dyDescent="0.2">
      <c r="D104" s="64"/>
      <c r="V104" s="2"/>
    </row>
    <row r="105" spans="4:22" hidden="1" x14ac:dyDescent="0.2">
      <c r="D105" s="64" t="s">
        <v>129</v>
      </c>
      <c r="V105" s="2"/>
    </row>
    <row r="106" spans="4:22" hidden="1" x14ac:dyDescent="0.2">
      <c r="D106" s="101" t="s">
        <v>130</v>
      </c>
      <c r="V106" s="2"/>
    </row>
    <row r="107" spans="4:22" hidden="1" x14ac:dyDescent="0.2">
      <c r="V107" s="2"/>
    </row>
    <row r="108" spans="4:22" hidden="1" x14ac:dyDescent="0.2">
      <c r="V108" s="2"/>
    </row>
    <row r="109" spans="4:22" x14ac:dyDescent="0.2">
      <c r="V109" s="2"/>
    </row>
    <row r="110" spans="4:22" x14ac:dyDescent="0.2">
      <c r="V110" s="2"/>
    </row>
    <row r="111" spans="4:22" x14ac:dyDescent="0.2">
      <c r="V111" s="2"/>
    </row>
    <row r="112" spans="4:22" x14ac:dyDescent="0.2">
      <c r="V112" s="2"/>
    </row>
    <row r="113" spans="19:22" x14ac:dyDescent="0.2">
      <c r="V113" s="2"/>
    </row>
    <row r="114" spans="19:22" x14ac:dyDescent="0.2">
      <c r="V114" s="2"/>
    </row>
    <row r="115" spans="19:22" x14ac:dyDescent="0.2">
      <c r="S115" s="2"/>
      <c r="V115" s="2"/>
    </row>
    <row r="116" spans="19:22" x14ac:dyDescent="0.2">
      <c r="S116" s="2"/>
      <c r="V116" s="2"/>
    </row>
    <row r="117" spans="19:22" x14ac:dyDescent="0.2">
      <c r="S117" s="2"/>
      <c r="V117" s="2"/>
    </row>
    <row r="118" spans="19:22" x14ac:dyDescent="0.2">
      <c r="S118" s="2"/>
      <c r="V118" s="2"/>
    </row>
    <row r="119" spans="19:22" x14ac:dyDescent="0.2">
      <c r="S119" s="2"/>
      <c r="V119" s="2"/>
    </row>
    <row r="120" spans="19:22" x14ac:dyDescent="0.2">
      <c r="S120" s="2"/>
      <c r="V120" s="2"/>
    </row>
    <row r="121" spans="19:22" x14ac:dyDescent="0.2">
      <c r="S121" s="2"/>
      <c r="V121" s="2"/>
    </row>
    <row r="122" spans="19:22" x14ac:dyDescent="0.2">
      <c r="S122" s="2"/>
      <c r="V122" s="2"/>
    </row>
    <row r="123" spans="19:22" x14ac:dyDescent="0.2">
      <c r="S123" s="2"/>
      <c r="V123" s="2"/>
    </row>
    <row r="124" spans="19:22" x14ac:dyDescent="0.2">
      <c r="S124" s="2"/>
      <c r="V124" s="2"/>
    </row>
    <row r="125" spans="19:22" x14ac:dyDescent="0.2">
      <c r="S125" s="2"/>
      <c r="V125" s="2"/>
    </row>
    <row r="126" spans="19:22" x14ac:dyDescent="0.2">
      <c r="S126" s="2"/>
      <c r="V126" s="2"/>
    </row>
    <row r="127" spans="19:22" x14ac:dyDescent="0.2">
      <c r="S127" s="2"/>
      <c r="V127" s="2"/>
    </row>
    <row r="128" spans="19:22" x14ac:dyDescent="0.2">
      <c r="S128" s="2"/>
      <c r="V128" s="2"/>
    </row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pans="19:22" x14ac:dyDescent="0.2">
      <c r="S145" s="2"/>
      <c r="V145" s="2"/>
    </row>
    <row r="146" spans="19:22" x14ac:dyDescent="0.2">
      <c r="V146" s="2"/>
    </row>
    <row r="147" spans="19:22" x14ac:dyDescent="0.2">
      <c r="V147" s="2"/>
    </row>
    <row r="148" spans="19:22" x14ac:dyDescent="0.2">
      <c r="V148" s="2"/>
    </row>
    <row r="149" spans="19:22" x14ac:dyDescent="0.2">
      <c r="V149" s="2"/>
    </row>
    <row r="150" spans="19:22" x14ac:dyDescent="0.2">
      <c r="S150" s="2"/>
      <c r="V150" s="2"/>
    </row>
    <row r="151" spans="19:22" x14ac:dyDescent="0.2">
      <c r="S151" s="2"/>
      <c r="V151" s="2"/>
    </row>
    <row r="152" spans="19:22" x14ac:dyDescent="0.2">
      <c r="S152" s="2"/>
      <c r="V152" s="2"/>
    </row>
    <row r="153" spans="19:22" x14ac:dyDescent="0.2">
      <c r="S153" s="2"/>
      <c r="V153" s="2"/>
    </row>
    <row r="154" spans="19:22" x14ac:dyDescent="0.2">
      <c r="S154" s="2"/>
      <c r="V154" s="2"/>
    </row>
    <row r="155" spans="19:22" x14ac:dyDescent="0.2">
      <c r="S155" s="2"/>
      <c r="V155" s="2"/>
    </row>
    <row r="156" spans="19:22" x14ac:dyDescent="0.2">
      <c r="S156" s="2"/>
      <c r="V156" s="2"/>
    </row>
    <row r="157" spans="19:22" x14ac:dyDescent="0.2">
      <c r="S157" s="2"/>
      <c r="V157" s="2"/>
    </row>
    <row r="158" spans="19:22" x14ac:dyDescent="0.2">
      <c r="S158" s="2"/>
      <c r="V158" s="2"/>
    </row>
    <row r="159" spans="19:22" ht="12.95" customHeight="1" x14ac:dyDescent="0.2">
      <c r="S159" s="2"/>
      <c r="V159" s="2"/>
    </row>
    <row r="160" spans="19:22" x14ac:dyDescent="0.2">
      <c r="S160" s="2"/>
      <c r="V160" s="2"/>
    </row>
    <row r="161" spans="19:22" x14ac:dyDescent="0.2">
      <c r="S161" s="2"/>
      <c r="V161" s="2"/>
    </row>
    <row r="162" spans="19:22" x14ac:dyDescent="0.2">
      <c r="S162" s="2"/>
      <c r="V162" s="2"/>
    </row>
    <row r="163" spans="19:22" x14ac:dyDescent="0.2">
      <c r="S163" s="2"/>
      <c r="V163" s="2"/>
    </row>
    <row r="164" spans="19:22" x14ac:dyDescent="0.2">
      <c r="S164" s="2"/>
      <c r="V164" s="2"/>
    </row>
    <row r="165" spans="19:22" x14ac:dyDescent="0.2">
      <c r="S165" s="2"/>
      <c r="V165" s="2"/>
    </row>
    <row r="166" spans="19:22" x14ac:dyDescent="0.2">
      <c r="S166" s="2"/>
      <c r="V166" s="2"/>
    </row>
    <row r="167" spans="19:22" x14ac:dyDescent="0.2">
      <c r="S167" s="2"/>
      <c r="V167" s="2"/>
    </row>
    <row r="168" spans="19:22" x14ac:dyDescent="0.2">
      <c r="S168" s="2"/>
      <c r="V168" s="2"/>
    </row>
    <row r="169" spans="19:22" x14ac:dyDescent="0.2">
      <c r="S169" s="2"/>
      <c r="V169" s="2"/>
    </row>
    <row r="170" spans="19:22" x14ac:dyDescent="0.2">
      <c r="S170" s="2"/>
      <c r="V170" s="2"/>
    </row>
    <row r="176" spans="19:22" x14ac:dyDescent="0.2">
      <c r="V176" s="2"/>
    </row>
    <row r="177" spans="22:22" x14ac:dyDescent="0.2">
      <c r="V177" s="2"/>
    </row>
    <row r="178" spans="22:22" x14ac:dyDescent="0.2">
      <c r="V178" s="2"/>
    </row>
    <row r="179" spans="22:22" x14ac:dyDescent="0.2">
      <c r="V179" s="2"/>
    </row>
    <row r="180" spans="22:22" x14ac:dyDescent="0.2">
      <c r="V180" s="2"/>
    </row>
    <row r="181" spans="22:22" x14ac:dyDescent="0.2">
      <c r="V181" s="2"/>
    </row>
    <row r="182" spans="22:22" x14ac:dyDescent="0.2">
      <c r="V182" s="2"/>
    </row>
    <row r="183" spans="22:22" x14ac:dyDescent="0.2">
      <c r="V183" s="2"/>
    </row>
    <row r="184" spans="22:22" x14ac:dyDescent="0.2">
      <c r="V184" s="2"/>
    </row>
    <row r="185" spans="22:22" x14ac:dyDescent="0.2">
      <c r="V185" s="2"/>
    </row>
    <row r="186" spans="22:22" x14ac:dyDescent="0.2">
      <c r="V186" s="2"/>
    </row>
    <row r="276" spans="3:5" ht="15.75" thickBot="1" x14ac:dyDescent="0.25">
      <c r="C276" s="160" t="s">
        <v>383</v>
      </c>
      <c r="D276" s="161" t="s">
        <v>384</v>
      </c>
    </row>
    <row r="277" spans="3:5" x14ac:dyDescent="0.2">
      <c r="C277" s="176">
        <v>2918</v>
      </c>
      <c r="D277" s="177" t="s">
        <v>423</v>
      </c>
      <c r="E277" s="176" t="s">
        <v>424</v>
      </c>
    </row>
    <row r="278" spans="3:5" x14ac:dyDescent="0.2">
      <c r="C278" s="178">
        <v>2920</v>
      </c>
      <c r="D278" s="179" t="s">
        <v>385</v>
      </c>
      <c r="E278" s="178" t="s">
        <v>424</v>
      </c>
    </row>
    <row r="279" spans="3:5" x14ac:dyDescent="0.2">
      <c r="C279" s="178">
        <v>3844</v>
      </c>
      <c r="D279" s="179" t="s">
        <v>386</v>
      </c>
      <c r="E279" s="178" t="s">
        <v>107</v>
      </c>
    </row>
    <row r="280" spans="3:5" x14ac:dyDescent="0.2">
      <c r="C280" s="178">
        <v>4520</v>
      </c>
      <c r="D280" s="179" t="s">
        <v>387</v>
      </c>
      <c r="E280" s="178" t="s">
        <v>107</v>
      </c>
    </row>
    <row r="281" spans="3:5" x14ac:dyDescent="0.2">
      <c r="C281" s="178">
        <v>4530</v>
      </c>
      <c r="D281" s="179" t="s">
        <v>388</v>
      </c>
      <c r="E281" s="178" t="s">
        <v>107</v>
      </c>
    </row>
    <row r="282" spans="3:5" x14ac:dyDescent="0.2">
      <c r="C282" s="178">
        <v>4532</v>
      </c>
      <c r="D282" s="179" t="s">
        <v>389</v>
      </c>
      <c r="E282" s="178" t="s">
        <v>425</v>
      </c>
    </row>
    <row r="283" spans="3:5" x14ac:dyDescent="0.2">
      <c r="C283" s="178">
        <v>4533</v>
      </c>
      <c r="D283" s="179" t="s">
        <v>390</v>
      </c>
      <c r="E283" s="178" t="s">
        <v>425</v>
      </c>
    </row>
    <row r="284" spans="3:5" x14ac:dyDescent="0.2">
      <c r="C284" s="178">
        <v>4536</v>
      </c>
      <c r="D284" s="179" t="s">
        <v>426</v>
      </c>
      <c r="E284" s="178" t="s">
        <v>427</v>
      </c>
    </row>
    <row r="285" spans="3:5" x14ac:dyDescent="0.2">
      <c r="C285" s="178">
        <v>4537</v>
      </c>
      <c r="D285" s="179" t="s">
        <v>391</v>
      </c>
      <c r="E285" s="178" t="s">
        <v>427</v>
      </c>
    </row>
    <row r="286" spans="3:5" x14ac:dyDescent="0.2">
      <c r="C286" s="178">
        <v>4538</v>
      </c>
      <c r="D286" s="179" t="s">
        <v>392</v>
      </c>
      <c r="E286" s="178" t="s">
        <v>427</v>
      </c>
    </row>
    <row r="287" spans="3:5" x14ac:dyDescent="0.2">
      <c r="C287" s="178">
        <v>4539</v>
      </c>
      <c r="D287" s="179" t="s">
        <v>393</v>
      </c>
      <c r="E287" s="178" t="s">
        <v>427</v>
      </c>
    </row>
    <row r="288" spans="3:5" x14ac:dyDescent="0.2">
      <c r="C288" s="178">
        <v>4540</v>
      </c>
      <c r="D288" s="179" t="s">
        <v>394</v>
      </c>
      <c r="E288" s="178" t="s">
        <v>428</v>
      </c>
    </row>
    <row r="289" spans="3:5" ht="13.5" thickBot="1" x14ac:dyDescent="0.25">
      <c r="C289" s="180">
        <v>4550</v>
      </c>
      <c r="D289" s="181" t="s">
        <v>395</v>
      </c>
      <c r="E289" s="180" t="s">
        <v>107</v>
      </c>
    </row>
    <row r="290" spans="3:5" x14ac:dyDescent="0.2">
      <c r="C290" s="176">
        <v>4560</v>
      </c>
      <c r="D290" s="177" t="s">
        <v>396</v>
      </c>
      <c r="E290" s="176" t="s">
        <v>107</v>
      </c>
    </row>
    <row r="291" spans="3:5" x14ac:dyDescent="0.2">
      <c r="C291" s="178">
        <v>4570</v>
      </c>
      <c r="D291" s="179" t="s">
        <v>397</v>
      </c>
      <c r="E291" s="178" t="s">
        <v>428</v>
      </c>
    </row>
    <row r="292" spans="3:5" x14ac:dyDescent="0.2">
      <c r="C292" s="178">
        <v>4575</v>
      </c>
      <c r="D292" s="179" t="s">
        <v>398</v>
      </c>
      <c r="E292" s="178" t="s">
        <v>107</v>
      </c>
    </row>
    <row r="293" spans="3:5" x14ac:dyDescent="0.2">
      <c r="C293" s="178">
        <v>4580</v>
      </c>
      <c r="D293" s="179" t="s">
        <v>399</v>
      </c>
      <c r="E293" s="178" t="s">
        <v>107</v>
      </c>
    </row>
    <row r="294" spans="3:5" x14ac:dyDescent="0.2">
      <c r="C294" s="178">
        <v>4590</v>
      </c>
      <c r="D294" s="179" t="s">
        <v>400</v>
      </c>
      <c r="E294" s="178" t="s">
        <v>108</v>
      </c>
    </row>
    <row r="295" spans="3:5" x14ac:dyDescent="0.2">
      <c r="C295" s="178">
        <v>4592</v>
      </c>
      <c r="D295" s="179" t="s">
        <v>401</v>
      </c>
      <c r="E295" s="178" t="s">
        <v>425</v>
      </c>
    </row>
    <row r="296" spans="3:5" x14ac:dyDescent="0.2">
      <c r="C296" s="178">
        <v>4593</v>
      </c>
      <c r="D296" s="179" t="s">
        <v>429</v>
      </c>
      <c r="E296" s="178" t="s">
        <v>428</v>
      </c>
    </row>
    <row r="297" spans="3:5" x14ac:dyDescent="0.2">
      <c r="C297" s="178">
        <v>4594</v>
      </c>
      <c r="D297" s="179" t="s">
        <v>430</v>
      </c>
      <c r="E297" s="178" t="s">
        <v>428</v>
      </c>
    </row>
    <row r="298" spans="3:5" x14ac:dyDescent="0.2">
      <c r="C298" s="178">
        <v>4600</v>
      </c>
      <c r="D298" s="179" t="s">
        <v>402</v>
      </c>
      <c r="E298" s="178" t="s">
        <v>428</v>
      </c>
    </row>
    <row r="299" spans="3:5" ht="13.5" thickBot="1" x14ac:dyDescent="0.25">
      <c r="C299" s="180">
        <v>4605</v>
      </c>
      <c r="D299" s="181" t="s">
        <v>403</v>
      </c>
      <c r="E299" s="180" t="s">
        <v>424</v>
      </c>
    </row>
    <row r="300" spans="3:5" x14ac:dyDescent="0.2">
      <c r="C300" s="176">
        <v>4610</v>
      </c>
      <c r="D300" s="177" t="s">
        <v>404</v>
      </c>
      <c r="E300" s="176" t="s">
        <v>107</v>
      </c>
    </row>
    <row r="301" spans="3:5" x14ac:dyDescent="0.2">
      <c r="C301" s="178">
        <v>4613</v>
      </c>
      <c r="D301" s="179" t="s">
        <v>405</v>
      </c>
      <c r="E301" s="178" t="s">
        <v>428</v>
      </c>
    </row>
    <row r="302" spans="3:5" x14ac:dyDescent="0.2">
      <c r="C302" s="178">
        <v>4615</v>
      </c>
      <c r="D302" s="179" t="s">
        <v>406</v>
      </c>
      <c r="E302" s="178" t="s">
        <v>108</v>
      </c>
    </row>
    <row r="303" spans="3:5" x14ac:dyDescent="0.2">
      <c r="C303" s="178">
        <v>4616</v>
      </c>
      <c r="D303" s="179" t="s">
        <v>431</v>
      </c>
      <c r="E303" s="178" t="s">
        <v>107</v>
      </c>
    </row>
    <row r="304" spans="3:5" x14ac:dyDescent="0.2">
      <c r="C304" s="178">
        <v>4618</v>
      </c>
      <c r="D304" s="179" t="s">
        <v>407</v>
      </c>
      <c r="E304" s="178" t="s">
        <v>108</v>
      </c>
    </row>
    <row r="305" spans="3:5" ht="13.5" thickBot="1" x14ac:dyDescent="0.25">
      <c r="C305" s="180">
        <v>4619</v>
      </c>
      <c r="D305" s="181" t="s">
        <v>408</v>
      </c>
      <c r="E305" s="180" t="s">
        <v>108</v>
      </c>
    </row>
    <row r="306" spans="3:5" x14ac:dyDescent="0.2">
      <c r="C306" s="176">
        <v>4620</v>
      </c>
      <c r="D306" s="177" t="s">
        <v>409</v>
      </c>
      <c r="E306" s="176" t="s">
        <v>107</v>
      </c>
    </row>
    <row r="307" spans="3:5" x14ac:dyDescent="0.2">
      <c r="C307" s="178">
        <v>4630</v>
      </c>
      <c r="D307" s="179" t="s">
        <v>410</v>
      </c>
      <c r="E307" s="178" t="s">
        <v>428</v>
      </c>
    </row>
    <row r="308" spans="3:5" x14ac:dyDescent="0.2">
      <c r="C308" s="178">
        <v>4640</v>
      </c>
      <c r="D308" s="179" t="s">
        <v>411</v>
      </c>
      <c r="E308" s="178" t="s">
        <v>428</v>
      </c>
    </row>
    <row r="309" spans="3:5" x14ac:dyDescent="0.2">
      <c r="C309" s="178">
        <v>4647</v>
      </c>
      <c r="D309" s="179" t="s">
        <v>412</v>
      </c>
      <c r="E309" s="178" t="s">
        <v>424</v>
      </c>
    </row>
    <row r="310" spans="3:5" x14ac:dyDescent="0.2">
      <c r="C310" s="178">
        <v>4650</v>
      </c>
      <c r="D310" s="179" t="s">
        <v>413</v>
      </c>
      <c r="E310" s="178" t="s">
        <v>428</v>
      </c>
    </row>
    <row r="311" spans="3:5" x14ac:dyDescent="0.2">
      <c r="C311" s="178">
        <v>4652</v>
      </c>
      <c r="D311" s="179" t="s">
        <v>414</v>
      </c>
      <c r="E311" s="178" t="s">
        <v>108</v>
      </c>
    </row>
    <row r="312" spans="3:5" x14ac:dyDescent="0.2">
      <c r="C312" s="178">
        <v>4660</v>
      </c>
      <c r="D312" s="179" t="s">
        <v>415</v>
      </c>
      <c r="E312" s="178" t="s">
        <v>428</v>
      </c>
    </row>
    <row r="313" spans="3:5" ht="13.5" thickBot="1" x14ac:dyDescent="0.25">
      <c r="C313" s="180">
        <v>4665</v>
      </c>
      <c r="D313" s="181" t="s">
        <v>416</v>
      </c>
      <c r="E313" s="180" t="s">
        <v>108</v>
      </c>
    </row>
    <row r="314" spans="3:5" x14ac:dyDescent="0.2">
      <c r="C314" s="176">
        <v>4669</v>
      </c>
      <c r="D314" s="177" t="s">
        <v>417</v>
      </c>
      <c r="E314" s="176" t="s">
        <v>424</v>
      </c>
    </row>
    <row r="315" spans="3:5" x14ac:dyDescent="0.2">
      <c r="C315" s="178">
        <v>4672</v>
      </c>
      <c r="D315" s="179" t="s">
        <v>418</v>
      </c>
      <c r="E315" s="178" t="s">
        <v>424</v>
      </c>
    </row>
    <row r="316" spans="3:5" ht="13.5" thickBot="1" x14ac:dyDescent="0.25">
      <c r="C316" s="180">
        <v>4687</v>
      </c>
      <c r="D316" s="181" t="s">
        <v>432</v>
      </c>
      <c r="E316" s="180" t="s">
        <v>424</v>
      </c>
    </row>
    <row r="317" spans="3:5" x14ac:dyDescent="0.2">
      <c r="C317" s="176">
        <v>4741</v>
      </c>
      <c r="D317" s="177" t="s">
        <v>419</v>
      </c>
      <c r="E317" s="176" t="s">
        <v>424</v>
      </c>
    </row>
    <row r="318" spans="3:5" x14ac:dyDescent="0.2">
      <c r="C318" s="178">
        <v>4835</v>
      </c>
      <c r="D318" s="179" t="s">
        <v>420</v>
      </c>
      <c r="E318" s="178" t="s">
        <v>428</v>
      </c>
    </row>
    <row r="319" spans="3:5" x14ac:dyDescent="0.2">
      <c r="C319" s="178">
        <v>4860</v>
      </c>
      <c r="D319" s="179" t="s">
        <v>421</v>
      </c>
      <c r="E319" s="178" t="s">
        <v>428</v>
      </c>
    </row>
    <row r="320" spans="3:5" ht="13.5" thickBot="1" x14ac:dyDescent="0.25">
      <c r="C320" s="180">
        <v>4870</v>
      </c>
      <c r="D320" s="181" t="s">
        <v>422</v>
      </c>
      <c r="E320" s="180" t="s">
        <v>428</v>
      </c>
    </row>
    <row r="321" spans="3:4" ht="15" x14ac:dyDescent="0.2">
      <c r="C321" s="162"/>
      <c r="D321" s="163"/>
    </row>
    <row r="322" spans="3:4" ht="15" x14ac:dyDescent="0.2">
      <c r="C322" s="162"/>
      <c r="D322" s="163"/>
    </row>
    <row r="323" spans="3:4" ht="15" x14ac:dyDescent="0.2">
      <c r="C323" s="164"/>
      <c r="D323" s="165"/>
    </row>
    <row r="324" spans="3:4" ht="15" x14ac:dyDescent="0.2">
      <c r="C324" s="162"/>
      <c r="D324" s="163"/>
    </row>
    <row r="325" spans="3:4" ht="15" x14ac:dyDescent="0.2">
      <c r="C325" s="164"/>
      <c r="D325" s="165"/>
    </row>
    <row r="326" spans="3:4" ht="15" x14ac:dyDescent="0.2">
      <c r="C326" s="162"/>
      <c r="D326" s="163"/>
    </row>
    <row r="327" spans="3:4" ht="15" x14ac:dyDescent="0.2">
      <c r="C327" s="162"/>
      <c r="D327" s="163"/>
    </row>
    <row r="328" spans="3:4" ht="15" x14ac:dyDescent="0.2">
      <c r="C328" s="164"/>
      <c r="D328" s="165"/>
    </row>
    <row r="329" spans="3:4" ht="15" x14ac:dyDescent="0.2">
      <c r="C329" s="162"/>
      <c r="D329" s="163"/>
    </row>
    <row r="330" spans="3:4" ht="15" x14ac:dyDescent="0.2">
      <c r="C330" s="162"/>
      <c r="D330" s="163"/>
    </row>
    <row r="331" spans="3:4" ht="15" x14ac:dyDescent="0.2">
      <c r="C331" s="162"/>
      <c r="D331" s="163"/>
    </row>
    <row r="332" spans="3:4" ht="15" x14ac:dyDescent="0.2">
      <c r="C332" s="162"/>
      <c r="D332" s="163"/>
    </row>
    <row r="333" spans="3:4" ht="15" x14ac:dyDescent="0.2">
      <c r="C333" s="162"/>
      <c r="D333" s="163"/>
    </row>
    <row r="334" spans="3:4" ht="15" x14ac:dyDescent="0.2">
      <c r="C334" s="164"/>
      <c r="D334" s="165"/>
    </row>
    <row r="335" spans="3:4" ht="15" x14ac:dyDescent="0.2">
      <c r="C335" s="162"/>
      <c r="D335" s="163"/>
    </row>
    <row r="336" spans="3:4" ht="15" x14ac:dyDescent="0.2">
      <c r="C336" s="164"/>
      <c r="D336" s="165"/>
    </row>
    <row r="337" spans="3:4" ht="15" x14ac:dyDescent="0.2">
      <c r="C337" s="164"/>
      <c r="D337" s="165"/>
    </row>
    <row r="338" spans="3:4" ht="15" x14ac:dyDescent="0.2">
      <c r="C338" s="164"/>
      <c r="D338" s="165"/>
    </row>
    <row r="339" spans="3:4" ht="15" x14ac:dyDescent="0.2">
      <c r="C339" s="162"/>
      <c r="D339" s="163"/>
    </row>
    <row r="340" spans="3:4" ht="15" x14ac:dyDescent="0.2">
      <c r="C340" s="162"/>
      <c r="D340" s="163"/>
    </row>
    <row r="341" spans="3:4" ht="15" x14ac:dyDescent="0.2">
      <c r="C341" s="162"/>
      <c r="D341" s="163"/>
    </row>
    <row r="342" spans="3:4" ht="15" x14ac:dyDescent="0.2">
      <c r="C342" s="164"/>
      <c r="D342" s="165"/>
    </row>
    <row r="343" spans="3:4" ht="15" x14ac:dyDescent="0.2">
      <c r="C343" s="162"/>
      <c r="D343" s="163"/>
    </row>
    <row r="344" spans="3:4" ht="15" x14ac:dyDescent="0.2">
      <c r="C344" s="164"/>
      <c r="D344" s="165"/>
    </row>
    <row r="345" spans="3:4" ht="15" x14ac:dyDescent="0.2">
      <c r="C345" s="164"/>
      <c r="D345" s="165"/>
    </row>
    <row r="346" spans="3:4" ht="15" x14ac:dyDescent="0.2">
      <c r="C346" s="162"/>
      <c r="D346" s="163"/>
    </row>
    <row r="347" spans="3:4" ht="15" x14ac:dyDescent="0.2">
      <c r="C347" s="164"/>
      <c r="D347" s="165"/>
    </row>
    <row r="348" spans="3:4" ht="15" x14ac:dyDescent="0.2">
      <c r="C348" s="164"/>
      <c r="D348" s="165"/>
    </row>
    <row r="349" spans="3:4" ht="15" x14ac:dyDescent="0.2">
      <c r="C349" s="162"/>
      <c r="D349" s="163"/>
    </row>
    <row r="350" spans="3:4" ht="15" x14ac:dyDescent="0.2">
      <c r="C350" s="162"/>
      <c r="D350" s="163"/>
    </row>
    <row r="351" spans="3:4" ht="15" x14ac:dyDescent="0.2">
      <c r="C351" s="162"/>
      <c r="D351" s="163"/>
    </row>
    <row r="352" spans="3:4" ht="15" x14ac:dyDescent="0.2">
      <c r="C352" s="162"/>
      <c r="D352" s="163"/>
    </row>
    <row r="353" spans="3:4" ht="15" x14ac:dyDescent="0.2">
      <c r="C353" s="162"/>
      <c r="D353" s="163"/>
    </row>
    <row r="354" spans="3:4" ht="15" x14ac:dyDescent="0.2">
      <c r="C354" s="162"/>
      <c r="D354" s="163"/>
    </row>
    <row r="355" spans="3:4" ht="15" x14ac:dyDescent="0.2">
      <c r="C355" s="162"/>
      <c r="D355" s="163"/>
    </row>
    <row r="356" spans="3:4" ht="15" x14ac:dyDescent="0.2">
      <c r="C356" s="162"/>
      <c r="D356" s="163"/>
    </row>
    <row r="357" spans="3:4" ht="15" x14ac:dyDescent="0.2">
      <c r="C357" s="162"/>
      <c r="D357" s="163"/>
    </row>
    <row r="358" spans="3:4" ht="15.75" thickBot="1" x14ac:dyDescent="0.25">
      <c r="C358" s="166"/>
      <c r="D358" s="167"/>
    </row>
    <row r="359" spans="3:4" ht="15" x14ac:dyDescent="0.2">
      <c r="C359" s="168"/>
      <c r="D359" s="169"/>
    </row>
    <row r="360" spans="3:4" ht="15" x14ac:dyDescent="0.2">
      <c r="C360" s="162"/>
      <c r="D360" s="163"/>
    </row>
    <row r="361" spans="3:4" ht="15" x14ac:dyDescent="0.2">
      <c r="C361" s="164"/>
      <c r="D361" s="165"/>
    </row>
    <row r="362" spans="3:4" ht="15" x14ac:dyDescent="0.2">
      <c r="C362" s="162"/>
      <c r="D362" s="163"/>
    </row>
    <row r="363" spans="3:4" ht="15" x14ac:dyDescent="0.2">
      <c r="C363" s="164"/>
      <c r="D363" s="165"/>
    </row>
    <row r="364" spans="3:4" ht="15" x14ac:dyDescent="0.2">
      <c r="C364" s="162"/>
      <c r="D364" s="163"/>
    </row>
    <row r="365" spans="3:4" ht="15" x14ac:dyDescent="0.2">
      <c r="C365" s="164"/>
      <c r="D365" s="165"/>
    </row>
    <row r="366" spans="3:4" ht="15" x14ac:dyDescent="0.2">
      <c r="C366" s="164"/>
      <c r="D366" s="165"/>
    </row>
    <row r="367" spans="3:4" ht="15" x14ac:dyDescent="0.2">
      <c r="C367" s="164"/>
      <c r="D367" s="165"/>
    </row>
    <row r="368" spans="3:4" ht="15" x14ac:dyDescent="0.2">
      <c r="C368" s="164"/>
      <c r="D368" s="165"/>
    </row>
    <row r="369" spans="3:4" ht="15" x14ac:dyDescent="0.2">
      <c r="C369" s="164"/>
      <c r="D369" s="165"/>
    </row>
    <row r="370" spans="3:4" ht="15" x14ac:dyDescent="0.2">
      <c r="C370" s="164"/>
      <c r="D370" s="165"/>
    </row>
    <row r="371" spans="3:4" ht="15" x14ac:dyDescent="0.2">
      <c r="C371" s="162"/>
      <c r="D371" s="163"/>
    </row>
    <row r="372" spans="3:4" ht="15" x14ac:dyDescent="0.2">
      <c r="C372" s="164"/>
      <c r="D372" s="165"/>
    </row>
    <row r="373" spans="3:4" ht="15" x14ac:dyDescent="0.2">
      <c r="C373" s="162"/>
      <c r="D373" s="163"/>
    </row>
    <row r="374" spans="3:4" ht="15" x14ac:dyDescent="0.2">
      <c r="C374" s="162"/>
      <c r="D374" s="163"/>
    </row>
    <row r="375" spans="3:4" ht="15.75" thickBot="1" x14ac:dyDescent="0.25">
      <c r="C375" s="166"/>
      <c r="D375" s="167"/>
    </row>
    <row r="376" spans="3:4" ht="15" x14ac:dyDescent="0.2">
      <c r="C376" s="168"/>
      <c r="D376" s="169"/>
    </row>
    <row r="377" spans="3:4" ht="15" x14ac:dyDescent="0.2">
      <c r="C377" s="164"/>
      <c r="D377" s="165"/>
    </row>
    <row r="378" spans="3:4" ht="15" x14ac:dyDescent="0.2">
      <c r="C378" s="162"/>
      <c r="D378" s="163"/>
    </row>
    <row r="379" spans="3:4" ht="15" x14ac:dyDescent="0.2">
      <c r="C379" s="164"/>
      <c r="D379" s="165"/>
    </row>
    <row r="380" spans="3:4" ht="15" x14ac:dyDescent="0.2">
      <c r="C380" s="164"/>
      <c r="D380" s="165"/>
    </row>
    <row r="381" spans="3:4" ht="15" x14ac:dyDescent="0.2">
      <c r="C381" s="162"/>
      <c r="D381" s="163"/>
    </row>
    <row r="382" spans="3:4" ht="15" x14ac:dyDescent="0.2">
      <c r="C382" s="164"/>
      <c r="D382" s="165"/>
    </row>
    <row r="383" spans="3:4" ht="15" x14ac:dyDescent="0.2">
      <c r="C383" s="162"/>
      <c r="D383" s="163"/>
    </row>
    <row r="384" spans="3:4" ht="15" x14ac:dyDescent="0.2">
      <c r="C384" s="162"/>
      <c r="D384" s="163"/>
    </row>
    <row r="385" spans="3:4" ht="15" x14ac:dyDescent="0.2">
      <c r="C385" s="164"/>
      <c r="D385" s="165"/>
    </row>
    <row r="386" spans="3:4" ht="15" x14ac:dyDescent="0.2">
      <c r="C386" s="162"/>
      <c r="D386" s="163"/>
    </row>
    <row r="387" spans="3:4" ht="15" x14ac:dyDescent="0.2">
      <c r="C387" s="162"/>
      <c r="D387" s="163"/>
    </row>
    <row r="388" spans="3:4" ht="15" x14ac:dyDescent="0.2">
      <c r="C388" s="162"/>
      <c r="D388" s="163"/>
    </row>
    <row r="389" spans="3:4" ht="15" x14ac:dyDescent="0.2">
      <c r="C389" s="164"/>
      <c r="D389" s="165"/>
    </row>
    <row r="390" spans="3:4" ht="15" x14ac:dyDescent="0.2">
      <c r="C390" s="162"/>
      <c r="D390" s="163"/>
    </row>
    <row r="391" spans="3:4" ht="15" x14ac:dyDescent="0.2">
      <c r="C391" s="162"/>
      <c r="D391" s="163"/>
    </row>
    <row r="392" spans="3:4" ht="15" x14ac:dyDescent="0.2">
      <c r="C392" s="162"/>
      <c r="D392" s="163"/>
    </row>
    <row r="393" spans="3:4" ht="15" x14ac:dyDescent="0.2">
      <c r="C393" s="162"/>
      <c r="D393" s="163"/>
    </row>
    <row r="394" spans="3:4" ht="15" x14ac:dyDescent="0.2">
      <c r="C394" s="162"/>
      <c r="D394" s="163"/>
    </row>
    <row r="395" spans="3:4" ht="15" x14ac:dyDescent="0.2">
      <c r="C395" s="162"/>
      <c r="D395" s="163"/>
    </row>
    <row r="396" spans="3:4" ht="15" x14ac:dyDescent="0.2">
      <c r="C396" s="162"/>
      <c r="D396" s="163"/>
    </row>
    <row r="397" spans="3:4" ht="15" x14ac:dyDescent="0.2">
      <c r="C397" s="162"/>
      <c r="D397" s="163"/>
    </row>
    <row r="398" spans="3:4" ht="15" x14ac:dyDescent="0.2">
      <c r="C398" s="162"/>
      <c r="D398" s="163"/>
    </row>
    <row r="399" spans="3:4" ht="15" x14ac:dyDescent="0.2">
      <c r="C399" s="162"/>
      <c r="D399" s="163"/>
    </row>
    <row r="400" spans="3:4" ht="15" x14ac:dyDescent="0.2">
      <c r="C400" s="162"/>
      <c r="D400" s="163"/>
    </row>
    <row r="401" spans="3:4" ht="15" x14ac:dyDescent="0.2">
      <c r="C401" s="162"/>
      <c r="D401" s="163"/>
    </row>
    <row r="402" spans="3:4" ht="15" x14ac:dyDescent="0.2">
      <c r="C402" s="162"/>
      <c r="D402" s="163"/>
    </row>
    <row r="403" spans="3:4" ht="15" x14ac:dyDescent="0.2">
      <c r="C403" s="162"/>
      <c r="D403" s="163"/>
    </row>
    <row r="404" spans="3:4" ht="15" x14ac:dyDescent="0.2">
      <c r="C404" s="162"/>
      <c r="D404" s="163"/>
    </row>
    <row r="405" spans="3:4" ht="15" x14ac:dyDescent="0.2">
      <c r="C405" s="162"/>
      <c r="D405" s="163"/>
    </row>
    <row r="406" spans="3:4" ht="15" x14ac:dyDescent="0.2">
      <c r="C406" s="162"/>
      <c r="D406" s="163"/>
    </row>
    <row r="407" spans="3:4" ht="15" x14ac:dyDescent="0.2">
      <c r="C407" s="162"/>
      <c r="D407" s="163"/>
    </row>
    <row r="408" spans="3:4" ht="15" x14ac:dyDescent="0.2">
      <c r="C408" s="162"/>
      <c r="D408" s="163"/>
    </row>
    <row r="409" spans="3:4" ht="15" x14ac:dyDescent="0.2">
      <c r="C409" s="162"/>
      <c r="D409" s="163"/>
    </row>
    <row r="410" spans="3:4" ht="15" x14ac:dyDescent="0.2">
      <c r="C410" s="162"/>
      <c r="D410" s="163"/>
    </row>
    <row r="411" spans="3:4" ht="15" x14ac:dyDescent="0.2">
      <c r="C411" s="162"/>
      <c r="D411" s="163"/>
    </row>
    <row r="412" spans="3:4" ht="15" x14ac:dyDescent="0.2">
      <c r="C412" s="162"/>
      <c r="D412" s="163"/>
    </row>
    <row r="413" spans="3:4" ht="15" x14ac:dyDescent="0.2">
      <c r="C413" s="162"/>
      <c r="D413" s="163"/>
    </row>
    <row r="414" spans="3:4" ht="15" x14ac:dyDescent="0.2">
      <c r="C414" s="162"/>
      <c r="D414" s="163"/>
    </row>
    <row r="415" spans="3:4" ht="15" x14ac:dyDescent="0.2">
      <c r="C415" s="162"/>
      <c r="D415" s="163"/>
    </row>
    <row r="416" spans="3:4" ht="15" x14ac:dyDescent="0.2">
      <c r="C416" s="162"/>
      <c r="D416" s="163"/>
    </row>
    <row r="417" spans="3:4" ht="15" x14ac:dyDescent="0.2">
      <c r="C417" s="162"/>
      <c r="D417" s="163"/>
    </row>
    <row r="418" spans="3:4" ht="15" x14ac:dyDescent="0.2">
      <c r="C418" s="162"/>
      <c r="D418" s="163"/>
    </row>
    <row r="419" spans="3:4" ht="15" x14ac:dyDescent="0.2">
      <c r="C419" s="162"/>
      <c r="D419" s="163"/>
    </row>
    <row r="420" spans="3:4" ht="15" x14ac:dyDescent="0.2">
      <c r="C420" s="162"/>
      <c r="D420" s="163"/>
    </row>
    <row r="421" spans="3:4" ht="15" x14ac:dyDescent="0.2">
      <c r="C421" s="162"/>
      <c r="D421" s="163"/>
    </row>
    <row r="422" spans="3:4" ht="15" x14ac:dyDescent="0.2">
      <c r="C422" s="162"/>
      <c r="D422" s="163"/>
    </row>
    <row r="423" spans="3:4" ht="15.75" thickBot="1" x14ac:dyDescent="0.25">
      <c r="C423" s="166"/>
      <c r="D423" s="167"/>
    </row>
    <row r="424" spans="3:4" ht="15" x14ac:dyDescent="0.2">
      <c r="C424" s="168"/>
      <c r="D424" s="169"/>
    </row>
    <row r="425" spans="3:4" ht="15" x14ac:dyDescent="0.2">
      <c r="C425" s="162"/>
      <c r="D425" s="163"/>
    </row>
    <row r="426" spans="3:4" ht="15" x14ac:dyDescent="0.2">
      <c r="C426" s="162"/>
      <c r="D426" s="163"/>
    </row>
    <row r="427" spans="3:4" ht="15" x14ac:dyDescent="0.2">
      <c r="C427" s="162"/>
      <c r="D427" s="163"/>
    </row>
    <row r="428" spans="3:4" ht="15" x14ac:dyDescent="0.2">
      <c r="C428" s="162"/>
      <c r="D428" s="163"/>
    </row>
    <row r="429" spans="3:4" ht="15" x14ac:dyDescent="0.2">
      <c r="C429" s="162"/>
      <c r="D429" s="163"/>
    </row>
    <row r="430" spans="3:4" ht="15" x14ac:dyDescent="0.2">
      <c r="C430" s="162"/>
      <c r="D430" s="163"/>
    </row>
    <row r="431" spans="3:4" ht="15" x14ac:dyDescent="0.2">
      <c r="C431" s="162"/>
      <c r="D431" s="163"/>
    </row>
    <row r="432" spans="3:4" ht="15" x14ac:dyDescent="0.2">
      <c r="C432" s="170"/>
      <c r="D432" s="171"/>
    </row>
    <row r="433" spans="3:4" ht="15" x14ac:dyDescent="0.2">
      <c r="C433" s="162"/>
      <c r="D433" s="163"/>
    </row>
    <row r="434" spans="3:4" ht="15" x14ac:dyDescent="0.2">
      <c r="C434" s="162"/>
      <c r="D434" s="163"/>
    </row>
    <row r="435" spans="3:4" ht="15" x14ac:dyDescent="0.2">
      <c r="C435" s="162"/>
      <c r="D435" s="163"/>
    </row>
    <row r="436" spans="3:4" ht="15" x14ac:dyDescent="0.2">
      <c r="C436" s="162"/>
      <c r="D436" s="163"/>
    </row>
    <row r="437" spans="3:4" ht="15" x14ac:dyDescent="0.2">
      <c r="C437" s="162"/>
      <c r="D437" s="163"/>
    </row>
    <row r="438" spans="3:4" ht="15" x14ac:dyDescent="0.2">
      <c r="C438" s="162"/>
      <c r="D438" s="163"/>
    </row>
    <row r="439" spans="3:4" ht="15" x14ac:dyDescent="0.2">
      <c r="C439" s="162"/>
      <c r="D439" s="163"/>
    </row>
    <row r="440" spans="3:4" ht="15" x14ac:dyDescent="0.2">
      <c r="C440" s="162"/>
      <c r="D440" s="163"/>
    </row>
    <row r="441" spans="3:4" ht="15" x14ac:dyDescent="0.2">
      <c r="C441" s="164"/>
      <c r="D441" s="165"/>
    </row>
    <row r="442" spans="3:4" ht="15" x14ac:dyDescent="0.2">
      <c r="C442" s="162"/>
      <c r="D442" s="163"/>
    </row>
    <row r="443" spans="3:4" ht="15" x14ac:dyDescent="0.2">
      <c r="C443" s="162"/>
      <c r="D443" s="163"/>
    </row>
    <row r="444" spans="3:4" ht="15" x14ac:dyDescent="0.2">
      <c r="C444" s="162"/>
      <c r="D444" s="163"/>
    </row>
    <row r="445" spans="3:4" ht="15" x14ac:dyDescent="0.2">
      <c r="C445" s="162"/>
      <c r="D445" s="163"/>
    </row>
    <row r="446" spans="3:4" ht="15" x14ac:dyDescent="0.2">
      <c r="C446" s="162"/>
      <c r="D446" s="163"/>
    </row>
    <row r="447" spans="3:4" ht="15" x14ac:dyDescent="0.2">
      <c r="C447" s="162"/>
      <c r="D447" s="163"/>
    </row>
    <row r="448" spans="3:4" ht="15" x14ac:dyDescent="0.2">
      <c r="C448" s="162"/>
      <c r="D448" s="163"/>
    </row>
    <row r="449" spans="3:4" ht="15" x14ac:dyDescent="0.2">
      <c r="C449" s="162"/>
      <c r="D449" s="163"/>
    </row>
    <row r="450" spans="3:4" ht="15" x14ac:dyDescent="0.2">
      <c r="C450" s="162"/>
      <c r="D450" s="163"/>
    </row>
    <row r="451" spans="3:4" ht="15" x14ac:dyDescent="0.2">
      <c r="C451" s="162"/>
      <c r="D451" s="163"/>
    </row>
    <row r="452" spans="3:4" ht="15" x14ac:dyDescent="0.2">
      <c r="C452" s="162"/>
      <c r="D452" s="163"/>
    </row>
    <row r="453" spans="3:4" ht="15" x14ac:dyDescent="0.2">
      <c r="C453" s="162"/>
      <c r="D453" s="163"/>
    </row>
    <row r="454" spans="3:4" ht="15" x14ac:dyDescent="0.2">
      <c r="C454" s="162"/>
      <c r="D454" s="163"/>
    </row>
    <row r="455" spans="3:4" ht="15" x14ac:dyDescent="0.2">
      <c r="C455" s="162"/>
      <c r="D455" s="163"/>
    </row>
    <row r="456" spans="3:4" ht="15" x14ac:dyDescent="0.2">
      <c r="C456" s="162"/>
      <c r="D456" s="163"/>
    </row>
    <row r="457" spans="3:4" ht="15" x14ac:dyDescent="0.2">
      <c r="C457" s="162"/>
      <c r="D457" s="163"/>
    </row>
    <row r="458" spans="3:4" ht="15" x14ac:dyDescent="0.2">
      <c r="C458" s="162"/>
      <c r="D458" s="163"/>
    </row>
    <row r="459" spans="3:4" ht="15" x14ac:dyDescent="0.2">
      <c r="C459" s="162"/>
      <c r="D459" s="163"/>
    </row>
    <row r="460" spans="3:4" ht="15" x14ac:dyDescent="0.2">
      <c r="C460" s="162"/>
      <c r="D460" s="163"/>
    </row>
    <row r="461" spans="3:4" ht="15" x14ac:dyDescent="0.2">
      <c r="C461" s="162"/>
      <c r="D461" s="163"/>
    </row>
    <row r="462" spans="3:4" ht="15" x14ac:dyDescent="0.2">
      <c r="C462" s="162"/>
      <c r="D462" s="163"/>
    </row>
    <row r="463" spans="3:4" ht="15" x14ac:dyDescent="0.2">
      <c r="C463" s="162"/>
      <c r="D463" s="163"/>
    </row>
    <row r="464" spans="3:4" ht="15" x14ac:dyDescent="0.2">
      <c r="C464" s="162"/>
      <c r="D464" s="163"/>
    </row>
    <row r="465" spans="3:4" ht="15" x14ac:dyDescent="0.2">
      <c r="C465" s="162"/>
      <c r="D465" s="163"/>
    </row>
    <row r="466" spans="3:4" ht="15" x14ac:dyDescent="0.2">
      <c r="C466" s="162"/>
      <c r="D466" s="163"/>
    </row>
    <row r="467" spans="3:4" ht="15" x14ac:dyDescent="0.2">
      <c r="C467" s="162"/>
      <c r="D467" s="163"/>
    </row>
    <row r="468" spans="3:4" ht="15.75" thickBot="1" x14ac:dyDescent="0.25">
      <c r="C468" s="166"/>
      <c r="D468" s="167"/>
    </row>
    <row r="469" spans="3:4" ht="15" x14ac:dyDescent="0.2">
      <c r="C469" s="168"/>
      <c r="D469" s="169"/>
    </row>
    <row r="470" spans="3:4" ht="15" x14ac:dyDescent="0.2">
      <c r="C470" s="162"/>
      <c r="D470" s="163"/>
    </row>
    <row r="471" spans="3:4" ht="15" x14ac:dyDescent="0.2">
      <c r="C471" s="162"/>
      <c r="D471" s="163"/>
    </row>
    <row r="472" spans="3:4" ht="15" x14ac:dyDescent="0.2">
      <c r="C472" s="162"/>
      <c r="D472" s="163"/>
    </row>
    <row r="473" spans="3:4" ht="15" x14ac:dyDescent="0.2">
      <c r="C473" s="170"/>
      <c r="D473" s="171"/>
    </row>
    <row r="474" spans="3:4" ht="15" x14ac:dyDescent="0.2">
      <c r="C474" s="162"/>
      <c r="D474" s="163"/>
    </row>
    <row r="475" spans="3:4" ht="15" x14ac:dyDescent="0.2">
      <c r="C475" s="162"/>
      <c r="D475" s="163"/>
    </row>
    <row r="476" spans="3:4" ht="15" x14ac:dyDescent="0.2">
      <c r="C476" s="162"/>
      <c r="D476" s="163"/>
    </row>
    <row r="477" spans="3:4" ht="15" x14ac:dyDescent="0.2">
      <c r="C477" s="162"/>
      <c r="D477" s="163"/>
    </row>
    <row r="478" spans="3:4" ht="15" x14ac:dyDescent="0.2">
      <c r="C478" s="162"/>
      <c r="D478" s="163"/>
    </row>
    <row r="479" spans="3:4" ht="15" x14ac:dyDescent="0.2">
      <c r="C479" s="162"/>
      <c r="D479" s="163"/>
    </row>
    <row r="480" spans="3:4" ht="15" x14ac:dyDescent="0.2">
      <c r="C480" s="162"/>
      <c r="D480" s="163"/>
    </row>
    <row r="481" spans="3:4" ht="15" x14ac:dyDescent="0.2">
      <c r="C481" s="162"/>
      <c r="D481" s="163"/>
    </row>
    <row r="482" spans="3:4" ht="15" x14ac:dyDescent="0.2">
      <c r="C482" s="162"/>
      <c r="D482" s="163"/>
    </row>
    <row r="483" spans="3:4" ht="15" x14ac:dyDescent="0.2">
      <c r="C483" s="162"/>
      <c r="D483" s="163"/>
    </row>
    <row r="484" spans="3:4" ht="15" x14ac:dyDescent="0.2">
      <c r="C484" s="162"/>
      <c r="D484" s="163"/>
    </row>
    <row r="485" spans="3:4" ht="15" x14ac:dyDescent="0.2">
      <c r="C485" s="162"/>
      <c r="D485" s="163"/>
    </row>
    <row r="486" spans="3:4" ht="15" x14ac:dyDescent="0.2">
      <c r="C486" s="162"/>
      <c r="D486" s="163"/>
    </row>
    <row r="487" spans="3:4" ht="15" x14ac:dyDescent="0.2">
      <c r="C487" s="162"/>
      <c r="D487" s="163"/>
    </row>
    <row r="488" spans="3:4" ht="15" x14ac:dyDescent="0.2">
      <c r="C488" s="162"/>
      <c r="D488" s="163"/>
    </row>
    <row r="489" spans="3:4" ht="15" x14ac:dyDescent="0.2">
      <c r="C489" s="162"/>
      <c r="D489" s="163"/>
    </row>
    <row r="490" spans="3:4" ht="15" x14ac:dyDescent="0.2">
      <c r="C490" s="162"/>
      <c r="D490" s="163"/>
    </row>
    <row r="491" spans="3:4" ht="15" x14ac:dyDescent="0.2">
      <c r="C491" s="162"/>
      <c r="D491" s="163"/>
    </row>
    <row r="492" spans="3:4" ht="15" x14ac:dyDescent="0.2">
      <c r="C492" s="162"/>
      <c r="D492" s="163"/>
    </row>
    <row r="493" spans="3:4" ht="15" x14ac:dyDescent="0.2">
      <c r="C493" s="162"/>
      <c r="D493" s="163"/>
    </row>
    <row r="494" spans="3:4" ht="15" x14ac:dyDescent="0.2">
      <c r="C494" s="162"/>
      <c r="D494" s="163"/>
    </row>
    <row r="495" spans="3:4" ht="15" x14ac:dyDescent="0.2">
      <c r="C495" s="162"/>
      <c r="D495" s="163"/>
    </row>
    <row r="496" spans="3:4" ht="15" x14ac:dyDescent="0.2">
      <c r="C496" s="162"/>
      <c r="D496" s="163"/>
    </row>
    <row r="497" spans="3:4" ht="15" x14ac:dyDescent="0.2">
      <c r="C497" s="162"/>
      <c r="D497" s="163"/>
    </row>
    <row r="498" spans="3:4" ht="15" x14ac:dyDescent="0.2">
      <c r="C498" s="162"/>
      <c r="D498" s="163"/>
    </row>
    <row r="499" spans="3:4" ht="15" x14ac:dyDescent="0.2">
      <c r="C499" s="162"/>
      <c r="D499" s="163"/>
    </row>
    <row r="500" spans="3:4" ht="15" x14ac:dyDescent="0.2">
      <c r="C500" s="162"/>
      <c r="D500" s="163"/>
    </row>
    <row r="501" spans="3:4" ht="15" x14ac:dyDescent="0.2">
      <c r="C501" s="162"/>
      <c r="D501" s="163"/>
    </row>
    <row r="502" spans="3:4" ht="15" x14ac:dyDescent="0.2">
      <c r="C502" s="162"/>
      <c r="D502" s="163"/>
    </row>
    <row r="503" spans="3:4" ht="15" x14ac:dyDescent="0.2">
      <c r="C503" s="162"/>
      <c r="D503" s="163"/>
    </row>
    <row r="504" spans="3:4" ht="15" x14ac:dyDescent="0.2">
      <c r="C504" s="162"/>
      <c r="D504" s="163"/>
    </row>
    <row r="505" spans="3:4" ht="15" x14ac:dyDescent="0.2">
      <c r="C505" s="162"/>
      <c r="D505" s="163"/>
    </row>
    <row r="506" spans="3:4" ht="15" x14ac:dyDescent="0.2">
      <c r="C506" s="162"/>
      <c r="D506" s="163"/>
    </row>
    <row r="507" spans="3:4" ht="15" x14ac:dyDescent="0.2">
      <c r="C507" s="162"/>
      <c r="D507" s="163"/>
    </row>
    <row r="508" spans="3:4" ht="15" x14ac:dyDescent="0.2">
      <c r="C508" s="162"/>
      <c r="D508" s="163"/>
    </row>
    <row r="509" spans="3:4" ht="15" x14ac:dyDescent="0.2">
      <c r="C509" s="162"/>
      <c r="D509" s="163"/>
    </row>
    <row r="510" spans="3:4" ht="15" x14ac:dyDescent="0.2">
      <c r="C510" s="162"/>
      <c r="D510" s="163"/>
    </row>
    <row r="511" spans="3:4" ht="15" x14ac:dyDescent="0.2">
      <c r="C511" s="162"/>
      <c r="D511" s="163"/>
    </row>
    <row r="512" spans="3:4" ht="15" x14ac:dyDescent="0.2">
      <c r="C512" s="162"/>
      <c r="D512" s="163"/>
    </row>
    <row r="513" spans="3:4" ht="15" x14ac:dyDescent="0.2">
      <c r="C513" s="162"/>
      <c r="D513" s="163"/>
    </row>
    <row r="514" spans="3:4" ht="15" x14ac:dyDescent="0.2">
      <c r="C514" s="162"/>
      <c r="D514" s="163"/>
    </row>
    <row r="515" spans="3:4" ht="15" x14ac:dyDescent="0.2">
      <c r="C515" s="170"/>
      <c r="D515" s="171"/>
    </row>
    <row r="516" spans="3:4" ht="15" x14ac:dyDescent="0.2">
      <c r="C516" s="162"/>
      <c r="D516" s="163"/>
    </row>
    <row r="517" spans="3:4" ht="15" x14ac:dyDescent="0.2">
      <c r="C517" s="162"/>
      <c r="D517" s="163"/>
    </row>
    <row r="518" spans="3:4" ht="15" x14ac:dyDescent="0.2">
      <c r="C518" s="170"/>
      <c r="D518" s="171"/>
    </row>
    <row r="519" spans="3:4" ht="15" x14ac:dyDescent="0.2">
      <c r="C519" s="162"/>
      <c r="D519" s="163"/>
    </row>
    <row r="520" spans="3:4" ht="15" x14ac:dyDescent="0.2">
      <c r="C520" s="162"/>
      <c r="D520" s="163"/>
    </row>
    <row r="521" spans="3:4" ht="15.75" thickBot="1" x14ac:dyDescent="0.25">
      <c r="C521" s="166"/>
      <c r="D521" s="167"/>
    </row>
    <row r="522" spans="3:4" ht="15" x14ac:dyDescent="0.2">
      <c r="C522" s="168"/>
      <c r="D522" s="169"/>
    </row>
    <row r="523" spans="3:4" ht="15" x14ac:dyDescent="0.2">
      <c r="C523" s="162"/>
      <c r="D523" s="163"/>
    </row>
    <row r="524" spans="3:4" ht="15" x14ac:dyDescent="0.2">
      <c r="C524" s="162"/>
      <c r="D524" s="163"/>
    </row>
    <row r="525" spans="3:4" ht="15" x14ac:dyDescent="0.2">
      <c r="C525" s="162"/>
      <c r="D525" s="163"/>
    </row>
    <row r="526" spans="3:4" ht="15" x14ac:dyDescent="0.2">
      <c r="C526" s="162"/>
      <c r="D526" s="163"/>
    </row>
    <row r="527" spans="3:4" ht="15" x14ac:dyDescent="0.2">
      <c r="C527" s="162"/>
      <c r="D527" s="163"/>
    </row>
    <row r="528" spans="3:4" ht="15" x14ac:dyDescent="0.2">
      <c r="C528" s="162"/>
      <c r="D528" s="163"/>
    </row>
    <row r="529" spans="3:4" ht="15" x14ac:dyDescent="0.2">
      <c r="C529" s="162"/>
      <c r="D529" s="163"/>
    </row>
    <row r="530" spans="3:4" ht="15" x14ac:dyDescent="0.2">
      <c r="C530" s="162"/>
      <c r="D530" s="163"/>
    </row>
    <row r="531" spans="3:4" ht="15" x14ac:dyDescent="0.2">
      <c r="C531" s="162"/>
      <c r="D531" s="163"/>
    </row>
    <row r="532" spans="3:4" ht="15" x14ac:dyDescent="0.2">
      <c r="C532" s="162"/>
      <c r="D532" s="163"/>
    </row>
    <row r="533" spans="3:4" ht="15" x14ac:dyDescent="0.2">
      <c r="C533" s="162"/>
      <c r="D533" s="163"/>
    </row>
    <row r="534" spans="3:4" ht="15" x14ac:dyDescent="0.2">
      <c r="C534" s="162"/>
      <c r="D534" s="163"/>
    </row>
    <row r="535" spans="3:4" ht="15" x14ac:dyDescent="0.2">
      <c r="C535" s="162"/>
      <c r="D535" s="163"/>
    </row>
    <row r="536" spans="3:4" ht="15" x14ac:dyDescent="0.2">
      <c r="C536" s="162"/>
      <c r="D536" s="163"/>
    </row>
    <row r="537" spans="3:4" ht="15" x14ac:dyDescent="0.2">
      <c r="C537" s="162"/>
      <c r="D537" s="163"/>
    </row>
    <row r="538" spans="3:4" ht="15" x14ac:dyDescent="0.2">
      <c r="C538" s="162"/>
      <c r="D538" s="163"/>
    </row>
    <row r="539" spans="3:4" ht="15" x14ac:dyDescent="0.2">
      <c r="C539" s="162"/>
      <c r="D539" s="163"/>
    </row>
    <row r="540" spans="3:4" ht="15" x14ac:dyDescent="0.2">
      <c r="C540" s="162"/>
      <c r="D540" s="163"/>
    </row>
    <row r="541" spans="3:4" ht="15" x14ac:dyDescent="0.2">
      <c r="C541" s="170"/>
      <c r="D541" s="171"/>
    </row>
    <row r="542" spans="3:4" ht="15" x14ac:dyDescent="0.2">
      <c r="C542" s="162"/>
      <c r="D542" s="163"/>
    </row>
    <row r="543" spans="3:4" ht="15" x14ac:dyDescent="0.2">
      <c r="C543" s="162"/>
      <c r="D543" s="163"/>
    </row>
    <row r="544" spans="3:4" ht="15" x14ac:dyDescent="0.2">
      <c r="C544" s="162"/>
      <c r="D544" s="163"/>
    </row>
    <row r="545" spans="3:4" ht="15" x14ac:dyDescent="0.2">
      <c r="C545" s="162"/>
      <c r="D545" s="163"/>
    </row>
    <row r="546" spans="3:4" ht="15" x14ac:dyDescent="0.2">
      <c r="C546" s="162"/>
      <c r="D546" s="163"/>
    </row>
    <row r="547" spans="3:4" ht="15" x14ac:dyDescent="0.2">
      <c r="C547" s="162"/>
      <c r="D547" s="163"/>
    </row>
    <row r="548" spans="3:4" ht="15" x14ac:dyDescent="0.2">
      <c r="C548" s="162"/>
      <c r="D548" s="163"/>
    </row>
    <row r="549" spans="3:4" ht="15" x14ac:dyDescent="0.2">
      <c r="C549" s="162"/>
      <c r="D549" s="163"/>
    </row>
    <row r="550" spans="3:4" ht="15" x14ac:dyDescent="0.2">
      <c r="C550" s="162"/>
      <c r="D550" s="163"/>
    </row>
    <row r="551" spans="3:4" ht="15" x14ac:dyDescent="0.2">
      <c r="C551" s="162"/>
      <c r="D551" s="163"/>
    </row>
    <row r="552" spans="3:4" ht="15" x14ac:dyDescent="0.2">
      <c r="C552" s="162"/>
      <c r="D552" s="163"/>
    </row>
    <row r="553" spans="3:4" ht="15" x14ac:dyDescent="0.2">
      <c r="C553" s="162"/>
      <c r="D553" s="163"/>
    </row>
    <row r="554" spans="3:4" ht="15" x14ac:dyDescent="0.2">
      <c r="C554" s="162"/>
      <c r="D554" s="163"/>
    </row>
    <row r="555" spans="3:4" ht="15" x14ac:dyDescent="0.2">
      <c r="C555" s="162"/>
      <c r="D555" s="163"/>
    </row>
    <row r="556" spans="3:4" ht="15" x14ac:dyDescent="0.2">
      <c r="C556" s="162"/>
      <c r="D556" s="163"/>
    </row>
    <row r="557" spans="3:4" ht="15" x14ac:dyDescent="0.2">
      <c r="C557" s="162"/>
      <c r="D557" s="163"/>
    </row>
    <row r="558" spans="3:4" ht="15" x14ac:dyDescent="0.2">
      <c r="C558" s="162"/>
      <c r="D558" s="163"/>
    </row>
    <row r="559" spans="3:4" ht="15" x14ac:dyDescent="0.2">
      <c r="C559" s="162"/>
      <c r="D559" s="163"/>
    </row>
    <row r="560" spans="3:4" ht="15" x14ac:dyDescent="0.2">
      <c r="C560" s="162"/>
      <c r="D560" s="163"/>
    </row>
    <row r="561" spans="3:4" ht="15" x14ac:dyDescent="0.2">
      <c r="C561" s="162"/>
      <c r="D561" s="163"/>
    </row>
    <row r="562" spans="3:4" ht="15" x14ac:dyDescent="0.2">
      <c r="C562" s="162"/>
      <c r="D562" s="163"/>
    </row>
    <row r="563" spans="3:4" ht="15" x14ac:dyDescent="0.2">
      <c r="C563" s="162"/>
      <c r="D563" s="163"/>
    </row>
    <row r="564" spans="3:4" ht="15" x14ac:dyDescent="0.2">
      <c r="C564" s="162"/>
      <c r="D564" s="163"/>
    </row>
    <row r="565" spans="3:4" ht="15" x14ac:dyDescent="0.2">
      <c r="C565" s="162"/>
      <c r="D565" s="163"/>
    </row>
    <row r="566" spans="3:4" ht="15" x14ac:dyDescent="0.2">
      <c r="C566" s="162"/>
      <c r="D566" s="163"/>
    </row>
    <row r="567" spans="3:4" ht="15" x14ac:dyDescent="0.2">
      <c r="C567" s="162"/>
      <c r="D567" s="163"/>
    </row>
    <row r="568" spans="3:4" ht="15" x14ac:dyDescent="0.2">
      <c r="C568" s="162"/>
      <c r="D568" s="163"/>
    </row>
    <row r="569" spans="3:4" ht="15" x14ac:dyDescent="0.2">
      <c r="C569" s="162"/>
      <c r="D569" s="163"/>
    </row>
    <row r="570" spans="3:4" ht="15" x14ac:dyDescent="0.2">
      <c r="C570" s="162"/>
      <c r="D570" s="163"/>
    </row>
    <row r="571" spans="3:4" ht="15" x14ac:dyDescent="0.2">
      <c r="C571" s="162"/>
      <c r="D571" s="163"/>
    </row>
    <row r="572" spans="3:4" ht="15" x14ac:dyDescent="0.2">
      <c r="C572" s="162"/>
      <c r="D572" s="163"/>
    </row>
    <row r="573" spans="3:4" ht="15" x14ac:dyDescent="0.2">
      <c r="C573" s="162"/>
      <c r="D573" s="163"/>
    </row>
    <row r="574" spans="3:4" ht="15" x14ac:dyDescent="0.2">
      <c r="C574" s="162"/>
      <c r="D574" s="163"/>
    </row>
    <row r="575" spans="3:4" ht="15" x14ac:dyDescent="0.2">
      <c r="C575" s="162"/>
      <c r="D575" s="163"/>
    </row>
    <row r="576" spans="3:4" ht="15" x14ac:dyDescent="0.2">
      <c r="C576" s="162"/>
      <c r="D576" s="163"/>
    </row>
    <row r="577" spans="3:4" ht="15" x14ac:dyDescent="0.2">
      <c r="C577" s="162"/>
      <c r="D577" s="163"/>
    </row>
    <row r="578" spans="3:4" ht="15" x14ac:dyDescent="0.2">
      <c r="C578" s="162"/>
      <c r="D578" s="163"/>
    </row>
    <row r="579" spans="3:4" ht="15.75" thickBot="1" x14ac:dyDescent="0.25">
      <c r="C579" s="172"/>
      <c r="D579" s="173"/>
    </row>
    <row r="580" spans="3:4" ht="15" x14ac:dyDescent="0.2">
      <c r="C580" s="168"/>
      <c r="D580" s="169"/>
    </row>
    <row r="581" spans="3:4" ht="15" x14ac:dyDescent="0.2">
      <c r="C581" s="162"/>
      <c r="D581" s="163"/>
    </row>
    <row r="582" spans="3:4" ht="15" x14ac:dyDescent="0.2">
      <c r="C582" s="162"/>
      <c r="D582" s="163"/>
    </row>
    <row r="583" spans="3:4" ht="15" x14ac:dyDescent="0.2">
      <c r="C583" s="162"/>
      <c r="D583" s="163"/>
    </row>
    <row r="584" spans="3:4" ht="15" x14ac:dyDescent="0.2">
      <c r="C584" s="170"/>
      <c r="D584" s="171"/>
    </row>
    <row r="585" spans="3:4" ht="15" x14ac:dyDescent="0.2">
      <c r="C585" s="162"/>
      <c r="D585" s="163"/>
    </row>
    <row r="586" spans="3:4" ht="15" x14ac:dyDescent="0.2">
      <c r="C586" s="162"/>
      <c r="D586" s="163"/>
    </row>
    <row r="587" spans="3:4" ht="15" x14ac:dyDescent="0.2">
      <c r="C587" s="162"/>
      <c r="D587" s="163"/>
    </row>
    <row r="588" spans="3:4" ht="15" x14ac:dyDescent="0.2">
      <c r="C588" s="162"/>
      <c r="D588" s="163"/>
    </row>
    <row r="589" spans="3:4" ht="15" x14ac:dyDescent="0.2">
      <c r="C589" s="162"/>
      <c r="D589" s="163"/>
    </row>
    <row r="590" spans="3:4" ht="15" x14ac:dyDescent="0.2">
      <c r="C590" s="162"/>
      <c r="D590" s="163"/>
    </row>
    <row r="591" spans="3:4" ht="15" x14ac:dyDescent="0.2">
      <c r="C591" s="162"/>
      <c r="D591" s="163"/>
    </row>
    <row r="592" spans="3:4" ht="15" x14ac:dyDescent="0.2">
      <c r="C592" s="162"/>
      <c r="D592" s="163"/>
    </row>
    <row r="593" spans="3:4" ht="15" x14ac:dyDescent="0.2">
      <c r="C593" s="162"/>
      <c r="D593" s="163"/>
    </row>
    <row r="594" spans="3:4" ht="15" x14ac:dyDescent="0.2">
      <c r="C594" s="162"/>
      <c r="D594" s="163"/>
    </row>
    <row r="595" spans="3:4" ht="15" x14ac:dyDescent="0.2">
      <c r="C595" s="162"/>
      <c r="D595" s="163"/>
    </row>
    <row r="596" spans="3:4" ht="15" x14ac:dyDescent="0.2">
      <c r="C596" s="170"/>
      <c r="D596" s="171"/>
    </row>
    <row r="597" spans="3:4" ht="15" x14ac:dyDescent="0.2">
      <c r="C597" s="162"/>
      <c r="D597" s="163"/>
    </row>
    <row r="598" spans="3:4" ht="15" x14ac:dyDescent="0.2">
      <c r="C598" s="162"/>
      <c r="D598" s="163"/>
    </row>
    <row r="599" spans="3:4" ht="15" x14ac:dyDescent="0.2">
      <c r="C599" s="162"/>
      <c r="D599" s="163"/>
    </row>
    <row r="600" spans="3:4" ht="15" x14ac:dyDescent="0.2">
      <c r="C600" s="162"/>
      <c r="D600" s="163"/>
    </row>
    <row r="601" spans="3:4" ht="15" x14ac:dyDescent="0.2">
      <c r="C601" s="162"/>
      <c r="D601" s="163"/>
    </row>
    <row r="602" spans="3:4" ht="15" x14ac:dyDescent="0.2">
      <c r="C602" s="162"/>
      <c r="D602" s="163"/>
    </row>
    <row r="603" spans="3:4" ht="15" x14ac:dyDescent="0.2">
      <c r="C603" s="162"/>
      <c r="D603" s="163"/>
    </row>
    <row r="604" spans="3:4" ht="15" x14ac:dyDescent="0.2">
      <c r="C604" s="162"/>
      <c r="D604" s="163"/>
    </row>
    <row r="605" spans="3:4" ht="15.75" thickBot="1" x14ac:dyDescent="0.25">
      <c r="C605" s="166"/>
      <c r="D605" s="167"/>
    </row>
    <row r="606" spans="3:4" ht="15" x14ac:dyDescent="0.2">
      <c r="C606" s="168"/>
      <c r="D606" s="169"/>
    </row>
    <row r="607" spans="3:4" ht="15" x14ac:dyDescent="0.2">
      <c r="C607" s="162"/>
      <c r="D607" s="163"/>
    </row>
    <row r="608" spans="3:4" ht="15" x14ac:dyDescent="0.2">
      <c r="C608" s="162"/>
      <c r="D608" s="163"/>
    </row>
    <row r="609" spans="3:4" ht="15" x14ac:dyDescent="0.2">
      <c r="C609" s="162"/>
      <c r="D609" s="163"/>
    </row>
    <row r="610" spans="3:4" ht="15" x14ac:dyDescent="0.2">
      <c r="C610" s="162"/>
      <c r="D610" s="163"/>
    </row>
    <row r="611" spans="3:4" ht="15" x14ac:dyDescent="0.2">
      <c r="C611" s="162"/>
      <c r="D611" s="163"/>
    </row>
    <row r="612" spans="3:4" ht="15" x14ac:dyDescent="0.2">
      <c r="C612" s="162"/>
      <c r="D612" s="163"/>
    </row>
    <row r="613" spans="3:4" ht="15" x14ac:dyDescent="0.2">
      <c r="C613" s="162"/>
      <c r="D613" s="163"/>
    </row>
    <row r="614" spans="3:4" ht="15" x14ac:dyDescent="0.2">
      <c r="C614" s="162"/>
      <c r="D614" s="163"/>
    </row>
    <row r="615" spans="3:4" ht="15" x14ac:dyDescent="0.2">
      <c r="C615" s="162"/>
      <c r="D615" s="163"/>
    </row>
    <row r="616" spans="3:4" ht="15" x14ac:dyDescent="0.2">
      <c r="C616" s="162"/>
      <c r="D616" s="163"/>
    </row>
    <row r="617" spans="3:4" ht="15" x14ac:dyDescent="0.2">
      <c r="C617" s="162"/>
      <c r="D617" s="163"/>
    </row>
    <row r="618" spans="3:4" ht="15" x14ac:dyDescent="0.2">
      <c r="C618" s="162"/>
      <c r="D618" s="163"/>
    </row>
    <row r="619" spans="3:4" ht="15" x14ac:dyDescent="0.2">
      <c r="C619" s="162"/>
      <c r="D619" s="163"/>
    </row>
    <row r="620" spans="3:4" ht="15" x14ac:dyDescent="0.2">
      <c r="C620" s="162"/>
      <c r="D620" s="163"/>
    </row>
    <row r="621" spans="3:4" ht="15" x14ac:dyDescent="0.2">
      <c r="C621" s="162"/>
      <c r="D621" s="163"/>
    </row>
    <row r="622" spans="3:4" ht="15" x14ac:dyDescent="0.2">
      <c r="C622" s="162"/>
      <c r="D622" s="163"/>
    </row>
    <row r="623" spans="3:4" ht="15" x14ac:dyDescent="0.2">
      <c r="C623" s="162"/>
      <c r="D623" s="163"/>
    </row>
    <row r="624" spans="3:4" ht="15" x14ac:dyDescent="0.2">
      <c r="C624" s="164"/>
      <c r="D624" s="165"/>
    </row>
    <row r="625" spans="3:4" ht="15" x14ac:dyDescent="0.2">
      <c r="C625" s="162"/>
      <c r="D625" s="163"/>
    </row>
    <row r="626" spans="3:4" ht="15" x14ac:dyDescent="0.2">
      <c r="C626" s="162"/>
      <c r="D626" s="163"/>
    </row>
    <row r="627" spans="3:4" ht="15" x14ac:dyDescent="0.2">
      <c r="C627" s="162"/>
      <c r="D627" s="163"/>
    </row>
    <row r="628" spans="3:4" ht="15" x14ac:dyDescent="0.2">
      <c r="C628" s="162"/>
      <c r="D628" s="163"/>
    </row>
    <row r="629" spans="3:4" ht="15" x14ac:dyDescent="0.2">
      <c r="C629" s="162"/>
      <c r="D629" s="163"/>
    </row>
    <row r="630" spans="3:4" ht="15" x14ac:dyDescent="0.2">
      <c r="C630" s="162"/>
      <c r="D630" s="163"/>
    </row>
    <row r="631" spans="3:4" ht="15" x14ac:dyDescent="0.2">
      <c r="C631" s="162"/>
      <c r="D631" s="163"/>
    </row>
    <row r="632" spans="3:4" ht="15" x14ac:dyDescent="0.2">
      <c r="C632" s="162"/>
      <c r="D632" s="163"/>
    </row>
    <row r="633" spans="3:4" ht="15" x14ac:dyDescent="0.2">
      <c r="C633" s="162"/>
      <c r="D633" s="163"/>
    </row>
    <row r="634" spans="3:4" ht="15" x14ac:dyDescent="0.2">
      <c r="C634" s="162"/>
      <c r="D634" s="163"/>
    </row>
    <row r="635" spans="3:4" ht="15" x14ac:dyDescent="0.2">
      <c r="C635" s="162"/>
      <c r="D635" s="163"/>
    </row>
    <row r="636" spans="3:4" ht="15" x14ac:dyDescent="0.2">
      <c r="C636" s="162"/>
      <c r="D636" s="163"/>
    </row>
    <row r="637" spans="3:4" ht="15" x14ac:dyDescent="0.2">
      <c r="C637" s="162"/>
      <c r="D637" s="163"/>
    </row>
    <row r="638" spans="3:4" ht="15" x14ac:dyDescent="0.2">
      <c r="C638" s="162"/>
      <c r="D638" s="163"/>
    </row>
    <row r="639" spans="3:4" ht="15" x14ac:dyDescent="0.2">
      <c r="C639" s="162"/>
      <c r="D639" s="163"/>
    </row>
    <row r="640" spans="3:4" ht="15" x14ac:dyDescent="0.2">
      <c r="C640" s="162"/>
      <c r="D640" s="163"/>
    </row>
    <row r="641" spans="3:4" ht="15" x14ac:dyDescent="0.2">
      <c r="C641" s="162"/>
      <c r="D641" s="163"/>
    </row>
    <row r="642" spans="3:4" ht="15" x14ac:dyDescent="0.2">
      <c r="C642" s="162"/>
      <c r="D642" s="163"/>
    </row>
    <row r="643" spans="3:4" ht="15" x14ac:dyDescent="0.2">
      <c r="C643" s="162"/>
      <c r="D643" s="163"/>
    </row>
    <row r="644" spans="3:4" ht="15" x14ac:dyDescent="0.2">
      <c r="C644" s="162"/>
      <c r="D644" s="163"/>
    </row>
    <row r="645" spans="3:4" ht="15" x14ac:dyDescent="0.2">
      <c r="C645" s="162"/>
      <c r="D645" s="163"/>
    </row>
    <row r="646" spans="3:4" ht="15" x14ac:dyDescent="0.2">
      <c r="C646" s="162"/>
      <c r="D646" s="163"/>
    </row>
    <row r="647" spans="3:4" ht="15" x14ac:dyDescent="0.2">
      <c r="C647" s="162"/>
      <c r="D647" s="163"/>
    </row>
    <row r="648" spans="3:4" ht="15" x14ac:dyDescent="0.2">
      <c r="C648" s="162"/>
      <c r="D648" s="163"/>
    </row>
    <row r="649" spans="3:4" ht="15" x14ac:dyDescent="0.2">
      <c r="C649" s="162"/>
      <c r="D649" s="163"/>
    </row>
    <row r="650" spans="3:4" ht="15" x14ac:dyDescent="0.2">
      <c r="C650" s="162"/>
      <c r="D650" s="163"/>
    </row>
    <row r="651" spans="3:4" ht="15" x14ac:dyDescent="0.2">
      <c r="C651" s="162"/>
      <c r="D651" s="163"/>
    </row>
    <row r="652" spans="3:4" ht="15" x14ac:dyDescent="0.2">
      <c r="C652" s="162"/>
      <c r="D652" s="163"/>
    </row>
    <row r="653" spans="3:4" ht="15" x14ac:dyDescent="0.2">
      <c r="C653" s="162"/>
      <c r="D653" s="163"/>
    </row>
    <row r="654" spans="3:4" ht="15" x14ac:dyDescent="0.2">
      <c r="C654" s="162"/>
      <c r="D654" s="163"/>
    </row>
    <row r="655" spans="3:4" ht="15" x14ac:dyDescent="0.2">
      <c r="C655" s="162"/>
      <c r="D655" s="163"/>
    </row>
    <row r="656" spans="3:4" ht="15" x14ac:dyDescent="0.2">
      <c r="C656" s="162"/>
      <c r="D656" s="163"/>
    </row>
    <row r="657" spans="3:4" ht="15" x14ac:dyDescent="0.2">
      <c r="C657" s="162"/>
      <c r="D657" s="163"/>
    </row>
    <row r="658" spans="3:4" ht="15" x14ac:dyDescent="0.2">
      <c r="C658" s="162"/>
      <c r="D658" s="163"/>
    </row>
    <row r="659" spans="3:4" ht="15" x14ac:dyDescent="0.2">
      <c r="C659" s="162"/>
      <c r="D659" s="163"/>
    </row>
    <row r="660" spans="3:4" ht="15" x14ac:dyDescent="0.2">
      <c r="C660" s="162"/>
      <c r="D660" s="163"/>
    </row>
    <row r="661" spans="3:4" ht="15" x14ac:dyDescent="0.2">
      <c r="C661" s="162"/>
      <c r="D661" s="163"/>
    </row>
    <row r="662" spans="3:4" ht="15" x14ac:dyDescent="0.2">
      <c r="C662" s="162"/>
      <c r="D662" s="163"/>
    </row>
    <row r="663" spans="3:4" ht="15" x14ac:dyDescent="0.2">
      <c r="C663" s="162"/>
      <c r="D663" s="163"/>
    </row>
    <row r="664" spans="3:4" ht="15" x14ac:dyDescent="0.2">
      <c r="C664" s="162"/>
      <c r="D664" s="163"/>
    </row>
    <row r="665" spans="3:4" ht="15" x14ac:dyDescent="0.2">
      <c r="C665" s="162"/>
      <c r="D665" s="163"/>
    </row>
    <row r="666" spans="3:4" ht="15" x14ac:dyDescent="0.2">
      <c r="C666" s="162"/>
      <c r="D666" s="163"/>
    </row>
    <row r="667" spans="3:4" ht="15" x14ac:dyDescent="0.2">
      <c r="C667" s="162"/>
      <c r="D667" s="163"/>
    </row>
    <row r="668" spans="3:4" ht="15" x14ac:dyDescent="0.2">
      <c r="C668" s="162"/>
      <c r="D668" s="163"/>
    </row>
    <row r="669" spans="3:4" ht="15" x14ac:dyDescent="0.2">
      <c r="C669" s="162"/>
      <c r="D669" s="163"/>
    </row>
    <row r="670" spans="3:4" ht="15" x14ac:dyDescent="0.2">
      <c r="C670" s="164"/>
      <c r="D670" s="165"/>
    </row>
    <row r="671" spans="3:4" ht="15" x14ac:dyDescent="0.2">
      <c r="C671" s="162"/>
      <c r="D671" s="163"/>
    </row>
    <row r="672" spans="3:4" ht="15" x14ac:dyDescent="0.2">
      <c r="C672" s="162"/>
      <c r="D672" s="163"/>
    </row>
    <row r="673" spans="3:4" ht="15" x14ac:dyDescent="0.2">
      <c r="C673" s="162"/>
      <c r="D673" s="163"/>
    </row>
    <row r="674" spans="3:4" ht="15" x14ac:dyDescent="0.2">
      <c r="C674" s="162"/>
      <c r="D674" s="163"/>
    </row>
    <row r="675" spans="3:4" ht="15" x14ac:dyDescent="0.2">
      <c r="C675" s="162"/>
      <c r="D675" s="163"/>
    </row>
    <row r="676" spans="3:4" ht="15" x14ac:dyDescent="0.2">
      <c r="C676" s="162"/>
      <c r="D676" s="163"/>
    </row>
    <row r="677" spans="3:4" ht="15" x14ac:dyDescent="0.2">
      <c r="C677" s="162"/>
      <c r="D677" s="163"/>
    </row>
    <row r="678" spans="3:4" ht="15" x14ac:dyDescent="0.2">
      <c r="C678" s="162"/>
      <c r="D678" s="163"/>
    </row>
    <row r="679" spans="3:4" ht="15" x14ac:dyDescent="0.2">
      <c r="C679" s="170"/>
      <c r="D679" s="171"/>
    </row>
    <row r="680" spans="3:4" ht="15" x14ac:dyDescent="0.2">
      <c r="C680" s="162"/>
      <c r="D680" s="163"/>
    </row>
    <row r="681" spans="3:4" ht="15" x14ac:dyDescent="0.2">
      <c r="C681" s="162"/>
      <c r="D681" s="163"/>
    </row>
    <row r="682" spans="3:4" ht="15" x14ac:dyDescent="0.2">
      <c r="C682" s="162"/>
      <c r="D682" s="163"/>
    </row>
    <row r="683" spans="3:4" ht="15" x14ac:dyDescent="0.2">
      <c r="C683" s="162"/>
      <c r="D683" s="163"/>
    </row>
    <row r="684" spans="3:4" ht="15" x14ac:dyDescent="0.2">
      <c r="C684" s="162"/>
      <c r="D684" s="163"/>
    </row>
    <row r="685" spans="3:4" ht="15" x14ac:dyDescent="0.2">
      <c r="C685" s="162"/>
      <c r="D685" s="163"/>
    </row>
    <row r="686" spans="3:4" ht="15" x14ac:dyDescent="0.2">
      <c r="C686" s="162"/>
      <c r="D686" s="163"/>
    </row>
    <row r="687" spans="3:4" ht="15" x14ac:dyDescent="0.2">
      <c r="C687" s="162"/>
      <c r="D687" s="163"/>
    </row>
    <row r="688" spans="3:4" ht="15" x14ac:dyDescent="0.2">
      <c r="C688" s="162"/>
      <c r="D688" s="163"/>
    </row>
    <row r="689" spans="3:4" ht="15" x14ac:dyDescent="0.2">
      <c r="C689" s="162"/>
      <c r="D689" s="163"/>
    </row>
    <row r="690" spans="3:4" ht="15.75" thickBot="1" x14ac:dyDescent="0.25">
      <c r="C690" s="166"/>
      <c r="D690" s="167"/>
    </row>
    <row r="691" spans="3:4" ht="15" x14ac:dyDescent="0.2">
      <c r="C691" s="168"/>
      <c r="D691" s="169"/>
    </row>
    <row r="692" spans="3:4" ht="15" x14ac:dyDescent="0.2">
      <c r="C692" s="162"/>
      <c r="D692" s="163"/>
    </row>
    <row r="693" spans="3:4" ht="15" x14ac:dyDescent="0.2">
      <c r="C693" s="162"/>
      <c r="D693" s="163"/>
    </row>
    <row r="694" spans="3:4" ht="15" x14ac:dyDescent="0.2">
      <c r="C694" s="162"/>
      <c r="D694" s="163"/>
    </row>
    <row r="695" spans="3:4" ht="15" x14ac:dyDescent="0.2">
      <c r="C695" s="162"/>
      <c r="D695" s="163"/>
    </row>
    <row r="696" spans="3:4" ht="15" x14ac:dyDescent="0.2">
      <c r="C696" s="162"/>
      <c r="D696" s="163"/>
    </row>
    <row r="697" spans="3:4" ht="15" x14ac:dyDescent="0.2">
      <c r="C697" s="162"/>
      <c r="D697" s="163"/>
    </row>
    <row r="698" spans="3:4" ht="15" x14ac:dyDescent="0.2">
      <c r="C698" s="162"/>
      <c r="D698" s="163"/>
    </row>
    <row r="699" spans="3:4" ht="15" x14ac:dyDescent="0.2">
      <c r="C699" s="162"/>
      <c r="D699" s="163"/>
    </row>
    <row r="700" spans="3:4" ht="15" x14ac:dyDescent="0.2">
      <c r="C700" s="162"/>
      <c r="D700" s="163"/>
    </row>
    <row r="701" spans="3:4" ht="15" x14ac:dyDescent="0.2">
      <c r="C701" s="162"/>
      <c r="D701" s="163"/>
    </row>
    <row r="702" spans="3:4" ht="15" x14ac:dyDescent="0.2">
      <c r="C702" s="162"/>
      <c r="D702" s="163"/>
    </row>
    <row r="703" spans="3:4" ht="15" x14ac:dyDescent="0.2">
      <c r="C703" s="162"/>
      <c r="D703" s="163"/>
    </row>
    <row r="704" spans="3:4" ht="15" x14ac:dyDescent="0.2">
      <c r="C704" s="162"/>
      <c r="D704" s="163"/>
    </row>
    <row r="705" spans="3:4" ht="15" x14ac:dyDescent="0.2">
      <c r="C705" s="162"/>
      <c r="D705" s="163"/>
    </row>
    <row r="706" spans="3:4" ht="15" x14ac:dyDescent="0.2">
      <c r="C706" s="162"/>
      <c r="D706" s="163"/>
    </row>
    <row r="707" spans="3:4" ht="15" x14ac:dyDescent="0.2">
      <c r="C707" s="162"/>
      <c r="D707" s="163"/>
    </row>
    <row r="708" spans="3:4" ht="15" x14ac:dyDescent="0.2">
      <c r="C708" s="162"/>
      <c r="D708" s="163"/>
    </row>
    <row r="709" spans="3:4" ht="15" x14ac:dyDescent="0.2">
      <c r="C709" s="162"/>
      <c r="D709" s="163"/>
    </row>
    <row r="710" spans="3:4" ht="15" x14ac:dyDescent="0.2">
      <c r="C710" s="162"/>
      <c r="D710" s="163"/>
    </row>
    <row r="711" spans="3:4" ht="15.75" thickBot="1" x14ac:dyDescent="0.25">
      <c r="C711" s="166"/>
      <c r="D711" s="167"/>
    </row>
    <row r="712" spans="3:4" ht="15" x14ac:dyDescent="0.2">
      <c r="C712" s="168"/>
      <c r="D712" s="169"/>
    </row>
    <row r="713" spans="3:4" ht="15" x14ac:dyDescent="0.2">
      <c r="C713" s="162"/>
      <c r="D713" s="163"/>
    </row>
    <row r="714" spans="3:4" ht="15" x14ac:dyDescent="0.2">
      <c r="C714" s="162"/>
      <c r="D714" s="163"/>
    </row>
    <row r="715" spans="3:4" ht="15" x14ac:dyDescent="0.2">
      <c r="C715" s="162"/>
      <c r="D715" s="163"/>
    </row>
    <row r="716" spans="3:4" ht="15" x14ac:dyDescent="0.2">
      <c r="C716" s="162"/>
      <c r="D716" s="163"/>
    </row>
    <row r="717" spans="3:4" ht="15" x14ac:dyDescent="0.2">
      <c r="C717" s="162"/>
      <c r="D717" s="163"/>
    </row>
    <row r="718" spans="3:4" ht="15" x14ac:dyDescent="0.2">
      <c r="C718" s="162"/>
      <c r="D718" s="163"/>
    </row>
    <row r="719" spans="3:4" ht="15" x14ac:dyDescent="0.2">
      <c r="C719" s="162"/>
      <c r="D719" s="163"/>
    </row>
    <row r="720" spans="3:4" ht="15" x14ac:dyDescent="0.2">
      <c r="C720" s="162"/>
      <c r="D720" s="163"/>
    </row>
    <row r="721" spans="3:4" ht="15" x14ac:dyDescent="0.2">
      <c r="C721" s="162"/>
      <c r="D721" s="163"/>
    </row>
    <row r="722" spans="3:4" ht="15" x14ac:dyDescent="0.2">
      <c r="C722" s="162"/>
      <c r="D722" s="163"/>
    </row>
    <row r="723" spans="3:4" ht="15" x14ac:dyDescent="0.2">
      <c r="C723" s="162"/>
      <c r="D723" s="163"/>
    </row>
    <row r="724" spans="3:4" ht="15" x14ac:dyDescent="0.2">
      <c r="C724" s="162"/>
      <c r="D724" s="163"/>
    </row>
    <row r="725" spans="3:4" ht="15" x14ac:dyDescent="0.2">
      <c r="C725" s="162"/>
      <c r="D725" s="163"/>
    </row>
    <row r="726" spans="3:4" ht="15" x14ac:dyDescent="0.2">
      <c r="C726" s="162"/>
      <c r="D726" s="163"/>
    </row>
    <row r="727" spans="3:4" ht="15" x14ac:dyDescent="0.2">
      <c r="C727" s="162"/>
      <c r="D727" s="163"/>
    </row>
    <row r="728" spans="3:4" ht="15" x14ac:dyDescent="0.2">
      <c r="C728" s="162"/>
      <c r="D728" s="163"/>
    </row>
    <row r="729" spans="3:4" ht="15" x14ac:dyDescent="0.2">
      <c r="C729" s="162"/>
      <c r="D729" s="163"/>
    </row>
    <row r="730" spans="3:4" ht="15.75" thickBot="1" x14ac:dyDescent="0.25">
      <c r="C730" s="166"/>
      <c r="D730" s="167"/>
    </row>
    <row r="731" spans="3:4" ht="15" x14ac:dyDescent="0.2">
      <c r="C731" s="168"/>
      <c r="D731" s="169"/>
    </row>
    <row r="732" spans="3:4" ht="15" x14ac:dyDescent="0.2">
      <c r="C732" s="162"/>
      <c r="D732" s="163"/>
    </row>
    <row r="733" spans="3:4" ht="15" x14ac:dyDescent="0.2">
      <c r="C733" s="162"/>
      <c r="D733" s="163"/>
    </row>
    <row r="734" spans="3:4" ht="15" x14ac:dyDescent="0.2">
      <c r="C734" s="162"/>
      <c r="D734" s="163"/>
    </row>
    <row r="735" spans="3:4" ht="15" x14ac:dyDescent="0.2">
      <c r="C735" s="162"/>
      <c r="D735" s="163"/>
    </row>
    <row r="736" spans="3:4" ht="15" x14ac:dyDescent="0.2">
      <c r="C736" s="162"/>
      <c r="D736" s="163"/>
    </row>
    <row r="737" spans="3:4" ht="15.75" thickBot="1" x14ac:dyDescent="0.25">
      <c r="C737" s="166"/>
      <c r="D737" s="167"/>
    </row>
    <row r="738" spans="3:4" ht="15" x14ac:dyDescent="0.2">
      <c r="C738" s="168"/>
      <c r="D738" s="169"/>
    </row>
    <row r="739" spans="3:4" ht="15" x14ac:dyDescent="0.2">
      <c r="C739" s="162"/>
      <c r="D739" s="163"/>
    </row>
    <row r="740" spans="3:4" ht="15" x14ac:dyDescent="0.2">
      <c r="C740" s="162"/>
      <c r="D740" s="163"/>
    </row>
    <row r="741" spans="3:4" ht="15" x14ac:dyDescent="0.2">
      <c r="C741" s="162"/>
      <c r="D741" s="163"/>
    </row>
    <row r="742" spans="3:4" ht="15" x14ac:dyDescent="0.2">
      <c r="C742" s="162"/>
      <c r="D742" s="163"/>
    </row>
    <row r="743" spans="3:4" ht="15" x14ac:dyDescent="0.2">
      <c r="C743" s="162"/>
      <c r="D743" s="163"/>
    </row>
    <row r="744" spans="3:4" ht="15" x14ac:dyDescent="0.2">
      <c r="C744" s="162"/>
      <c r="D744" s="163"/>
    </row>
    <row r="745" spans="3:4" ht="15" x14ac:dyDescent="0.2">
      <c r="C745" s="162"/>
      <c r="D745" s="163"/>
    </row>
    <row r="746" spans="3:4" ht="15" x14ac:dyDescent="0.2">
      <c r="C746" s="162"/>
      <c r="D746" s="163"/>
    </row>
    <row r="747" spans="3:4" ht="15" x14ac:dyDescent="0.2">
      <c r="C747" s="162"/>
      <c r="D747" s="163"/>
    </row>
    <row r="748" spans="3:4" ht="15" x14ac:dyDescent="0.2">
      <c r="C748" s="162"/>
      <c r="D748" s="163"/>
    </row>
    <row r="749" spans="3:4" ht="15" x14ac:dyDescent="0.2">
      <c r="C749" s="162"/>
      <c r="D749" s="163"/>
    </row>
    <row r="750" spans="3:4" ht="15" x14ac:dyDescent="0.2">
      <c r="C750" s="162"/>
      <c r="D750" s="163"/>
    </row>
    <row r="751" spans="3:4" ht="15" x14ac:dyDescent="0.2">
      <c r="C751" s="162"/>
      <c r="D751" s="163"/>
    </row>
    <row r="752" spans="3:4" ht="15" x14ac:dyDescent="0.2">
      <c r="C752" s="162"/>
      <c r="D752" s="163"/>
    </row>
    <row r="753" spans="3:4" ht="15" x14ac:dyDescent="0.2">
      <c r="C753" s="162"/>
      <c r="D753" s="163"/>
    </row>
    <row r="754" spans="3:4" ht="15" x14ac:dyDescent="0.2">
      <c r="C754" s="162"/>
      <c r="D754" s="163"/>
    </row>
    <row r="755" spans="3:4" ht="15.75" thickBot="1" x14ac:dyDescent="0.25">
      <c r="C755" s="166"/>
      <c r="D755" s="167"/>
    </row>
    <row r="756" spans="3:4" ht="15" x14ac:dyDescent="0.2">
      <c r="C756" s="174"/>
      <c r="D756" s="175"/>
    </row>
    <row r="757" spans="3:4" ht="15" x14ac:dyDescent="0.2">
      <c r="C757" s="162"/>
      <c r="D757" s="163"/>
    </row>
    <row r="758" spans="3:4" ht="15" x14ac:dyDescent="0.2">
      <c r="C758" s="162"/>
      <c r="D758" s="163"/>
    </row>
    <row r="759" spans="3:4" ht="15" x14ac:dyDescent="0.2">
      <c r="C759" s="162"/>
      <c r="D759" s="163"/>
    </row>
    <row r="760" spans="3:4" ht="15.75" thickBot="1" x14ac:dyDescent="0.25">
      <c r="C760" s="166"/>
      <c r="D760" s="167"/>
    </row>
    <row r="761" spans="3:4" ht="15" x14ac:dyDescent="0.2">
      <c r="C761" s="168"/>
      <c r="D761" s="169"/>
    </row>
    <row r="762" spans="3:4" ht="15" x14ac:dyDescent="0.2">
      <c r="C762" s="162"/>
      <c r="D762" s="163"/>
    </row>
    <row r="763" spans="3:4" ht="15" x14ac:dyDescent="0.2">
      <c r="C763" s="162"/>
      <c r="D763" s="163"/>
    </row>
    <row r="764" spans="3:4" ht="15" x14ac:dyDescent="0.2">
      <c r="C764" s="162"/>
      <c r="D764" s="163"/>
    </row>
    <row r="765" spans="3:4" ht="15" x14ac:dyDescent="0.2">
      <c r="C765" s="162"/>
      <c r="D765" s="163"/>
    </row>
    <row r="766" spans="3:4" ht="15" x14ac:dyDescent="0.2">
      <c r="C766" s="162"/>
      <c r="D766" s="163"/>
    </row>
    <row r="767" spans="3:4" ht="15" x14ac:dyDescent="0.2">
      <c r="C767" s="162"/>
      <c r="D767" s="163"/>
    </row>
    <row r="768" spans="3:4" ht="15" x14ac:dyDescent="0.2">
      <c r="C768" s="162"/>
      <c r="D768" s="163"/>
    </row>
    <row r="769" spans="3:4" ht="15" x14ac:dyDescent="0.2">
      <c r="C769" s="162"/>
      <c r="D769" s="163"/>
    </row>
    <row r="770" spans="3:4" ht="15" x14ac:dyDescent="0.2">
      <c r="C770" s="162"/>
      <c r="D770" s="163"/>
    </row>
    <row r="771" spans="3:4" ht="15" x14ac:dyDescent="0.2">
      <c r="C771" s="162"/>
      <c r="D771" s="163"/>
    </row>
    <row r="772" spans="3:4" ht="15" x14ac:dyDescent="0.2">
      <c r="C772" s="162"/>
      <c r="D772" s="163"/>
    </row>
    <row r="773" spans="3:4" ht="15" x14ac:dyDescent="0.2">
      <c r="C773" s="162"/>
      <c r="D773" s="163"/>
    </row>
    <row r="774" spans="3:4" ht="15" x14ac:dyDescent="0.2">
      <c r="C774" s="162"/>
      <c r="D774" s="163"/>
    </row>
    <row r="775" spans="3:4" ht="15.75" thickBot="1" x14ac:dyDescent="0.25">
      <c r="C775" s="166"/>
      <c r="D775" s="167"/>
    </row>
    <row r="776" spans="3:4" ht="15" x14ac:dyDescent="0.2">
      <c r="C776" s="168"/>
      <c r="D776" s="169"/>
    </row>
    <row r="777" spans="3:4" ht="15" x14ac:dyDescent="0.2">
      <c r="C777" s="162"/>
      <c r="D777" s="163"/>
    </row>
    <row r="778" spans="3:4" ht="15" x14ac:dyDescent="0.2">
      <c r="C778" s="162"/>
      <c r="D778" s="163"/>
    </row>
    <row r="779" spans="3:4" ht="15" x14ac:dyDescent="0.2">
      <c r="C779" s="162"/>
      <c r="D779" s="163"/>
    </row>
    <row r="780" spans="3:4" ht="15" x14ac:dyDescent="0.2">
      <c r="C780" s="162"/>
      <c r="D780" s="163"/>
    </row>
    <row r="781" spans="3:4" ht="15" x14ac:dyDescent="0.2">
      <c r="C781" s="162"/>
      <c r="D781" s="163"/>
    </row>
    <row r="782" spans="3:4" ht="15" x14ac:dyDescent="0.2">
      <c r="C782" s="162"/>
      <c r="D782" s="163"/>
    </row>
    <row r="783" spans="3:4" ht="15" x14ac:dyDescent="0.2">
      <c r="C783" s="162"/>
      <c r="D783" s="163"/>
    </row>
    <row r="784" spans="3:4" ht="15" x14ac:dyDescent="0.2">
      <c r="C784" s="162"/>
      <c r="D784" s="163"/>
    </row>
    <row r="785" spans="3:4" ht="15" x14ac:dyDescent="0.2">
      <c r="C785" s="162"/>
      <c r="D785" s="163"/>
    </row>
    <row r="786" spans="3:4" ht="15" x14ac:dyDescent="0.2">
      <c r="C786" s="162"/>
      <c r="D786" s="163"/>
    </row>
    <row r="787" spans="3:4" ht="15" x14ac:dyDescent="0.2">
      <c r="C787" s="162"/>
      <c r="D787" s="163"/>
    </row>
    <row r="788" spans="3:4" ht="15" x14ac:dyDescent="0.2">
      <c r="C788" s="162"/>
      <c r="D788" s="163"/>
    </row>
    <row r="789" spans="3:4" ht="15.75" thickBot="1" x14ac:dyDescent="0.25">
      <c r="C789" s="166"/>
      <c r="D789" s="167"/>
    </row>
    <row r="790" spans="3:4" ht="15" x14ac:dyDescent="0.2">
      <c r="C790" s="168"/>
      <c r="D790" s="169"/>
    </row>
    <row r="791" spans="3:4" ht="15" x14ac:dyDescent="0.2">
      <c r="C791" s="162"/>
      <c r="D791" s="163"/>
    </row>
    <row r="792" spans="3:4" ht="15" x14ac:dyDescent="0.2">
      <c r="C792" s="162"/>
      <c r="D792" s="163"/>
    </row>
    <row r="793" spans="3:4" ht="15" x14ac:dyDescent="0.2">
      <c r="C793" s="162"/>
      <c r="D793" s="163"/>
    </row>
    <row r="794" spans="3:4" ht="15" x14ac:dyDescent="0.2">
      <c r="C794" s="162"/>
      <c r="D794" s="163"/>
    </row>
    <row r="795" spans="3:4" ht="15" x14ac:dyDescent="0.2">
      <c r="C795" s="162"/>
      <c r="D795" s="163"/>
    </row>
    <row r="796" spans="3:4" ht="15" x14ac:dyDescent="0.2">
      <c r="C796" s="170"/>
      <c r="D796" s="171"/>
    </row>
    <row r="797" spans="3:4" ht="15" x14ac:dyDescent="0.2">
      <c r="C797" s="162"/>
      <c r="D797" s="163"/>
    </row>
    <row r="798" spans="3:4" ht="15" x14ac:dyDescent="0.2">
      <c r="C798" s="162"/>
      <c r="D798" s="163"/>
    </row>
    <row r="799" spans="3:4" ht="15" x14ac:dyDescent="0.2">
      <c r="C799" s="162"/>
      <c r="D799" s="163"/>
    </row>
    <row r="800" spans="3:4" ht="15" x14ac:dyDescent="0.2">
      <c r="C800" s="162"/>
      <c r="D800" s="163"/>
    </row>
    <row r="801" spans="3:4" ht="15" x14ac:dyDescent="0.2">
      <c r="C801" s="162"/>
      <c r="D801" s="163"/>
    </row>
    <row r="802" spans="3:4" ht="15" x14ac:dyDescent="0.2">
      <c r="C802" s="162"/>
      <c r="D802" s="163"/>
    </row>
    <row r="803" spans="3:4" ht="15" x14ac:dyDescent="0.2">
      <c r="C803" s="162"/>
      <c r="D803" s="163"/>
    </row>
    <row r="804" spans="3:4" ht="15.75" thickBot="1" x14ac:dyDescent="0.25">
      <c r="C804" s="166"/>
      <c r="D804" s="167"/>
    </row>
    <row r="805" spans="3:4" ht="15" x14ac:dyDescent="0.2">
      <c r="C805" s="168"/>
      <c r="D805" s="169"/>
    </row>
    <row r="806" spans="3:4" ht="15" x14ac:dyDescent="0.2">
      <c r="C806" s="162"/>
      <c r="D806" s="163"/>
    </row>
    <row r="807" spans="3:4" ht="15" x14ac:dyDescent="0.2">
      <c r="C807" s="162"/>
      <c r="D807" s="163"/>
    </row>
    <row r="808" spans="3:4" ht="15" x14ac:dyDescent="0.2">
      <c r="C808" s="162"/>
      <c r="D808" s="163"/>
    </row>
    <row r="809" spans="3:4" ht="15" x14ac:dyDescent="0.2">
      <c r="C809" s="162"/>
      <c r="D809" s="163"/>
    </row>
    <row r="810" spans="3:4" ht="15" x14ac:dyDescent="0.2">
      <c r="C810" s="162"/>
      <c r="D810" s="163"/>
    </row>
    <row r="811" spans="3:4" ht="15" x14ac:dyDescent="0.2">
      <c r="C811" s="162"/>
      <c r="D811" s="163"/>
    </row>
    <row r="812" spans="3:4" ht="15" x14ac:dyDescent="0.2">
      <c r="C812" s="162"/>
      <c r="D812" s="163"/>
    </row>
    <row r="813" spans="3:4" ht="15" x14ac:dyDescent="0.2">
      <c r="C813" s="162"/>
      <c r="D813" s="163"/>
    </row>
    <row r="814" spans="3:4" ht="15" x14ac:dyDescent="0.2">
      <c r="C814" s="162"/>
      <c r="D814" s="163"/>
    </row>
    <row r="815" spans="3:4" ht="15" x14ac:dyDescent="0.2">
      <c r="C815" s="164"/>
      <c r="D815" s="165"/>
    </row>
    <row r="816" spans="3:4" ht="15" x14ac:dyDescent="0.2">
      <c r="C816" s="162"/>
      <c r="D816" s="163"/>
    </row>
    <row r="817" spans="3:4" ht="15" x14ac:dyDescent="0.2">
      <c r="C817" s="162"/>
      <c r="D817" s="163"/>
    </row>
    <row r="818" spans="3:4" ht="15" x14ac:dyDescent="0.2">
      <c r="C818" s="162"/>
      <c r="D818" s="163"/>
    </row>
    <row r="819" spans="3:4" ht="15" x14ac:dyDescent="0.2">
      <c r="C819" s="170"/>
      <c r="D819" s="171"/>
    </row>
    <row r="820" spans="3:4" ht="15" x14ac:dyDescent="0.2">
      <c r="C820" s="162"/>
      <c r="D820" s="163"/>
    </row>
    <row r="821" spans="3:4" ht="15" x14ac:dyDescent="0.2">
      <c r="C821" s="162"/>
      <c r="D821" s="163"/>
    </row>
    <row r="822" spans="3:4" ht="15" x14ac:dyDescent="0.2">
      <c r="C822" s="162"/>
      <c r="D822" s="163"/>
    </row>
    <row r="823" spans="3:4" ht="15" x14ac:dyDescent="0.2">
      <c r="C823" s="162"/>
      <c r="D823" s="163"/>
    </row>
    <row r="824" spans="3:4" ht="15" x14ac:dyDescent="0.2">
      <c r="C824" s="162"/>
      <c r="D824" s="163"/>
    </row>
    <row r="825" spans="3:4" ht="15" x14ac:dyDescent="0.2">
      <c r="C825" s="162"/>
      <c r="D825" s="163"/>
    </row>
    <row r="826" spans="3:4" ht="15" x14ac:dyDescent="0.2">
      <c r="C826" s="162"/>
      <c r="D826" s="163"/>
    </row>
    <row r="827" spans="3:4" ht="15" x14ac:dyDescent="0.2">
      <c r="C827" s="162"/>
      <c r="D827" s="163"/>
    </row>
  </sheetData>
  <protectedRanges>
    <protectedRange sqref="T28:AD28 T15:AE15 F5:G6 C7 R6:S6 T16:AD16 I5:K6 P62:P65 V6:AE6 J33:K33 T18:AD19 T43:AD43 T8:AE12 C8:K9 T23:AD23 Z24:AD24 T26:AE27 E7:K7 D58:O65 O51:O57" name="Range1"/>
    <protectedRange sqref="K3" name="Range1_3"/>
    <protectedRange sqref="O36:O50 D33:I33 L33:O33 N32:O32" name="Range1_1"/>
    <protectedRange sqref="D3:D4" name="Range1_2"/>
    <protectedRange sqref="AB45:AE46 T45:Z46 T25:Z25 T24:Y24 Y55:Z65 R55:V65 W55:X64 T47 Z47" name="Range1_4"/>
    <protectedRange sqref="T20:AD21" name="Range1_5"/>
    <protectedRange sqref="J32:K32" name="Range1_6"/>
    <protectedRange sqref="D32:I32 L32:M32" name="Range1_1_1"/>
    <protectedRange sqref="D51:I53 L51:N57 J36:K46 D54:K57 J48:K48 D47:K47 J50:K53 D49:K49" name="Range1_7"/>
    <protectedRange sqref="L36:N50 D36:I46 D48:I48 D50:I50" name="Range1_1_2"/>
    <protectedRange sqref="U47:Y47" name="Range1_4_1"/>
    <protectedRange sqref="T30:Z33 AB30:AE32" name="Range1_4_2"/>
  </protectedRanges>
  <mergeCells count="81">
    <mergeCell ref="B16:B29"/>
    <mergeCell ref="R17:S17"/>
    <mergeCell ref="R18:S18"/>
    <mergeCell ref="R12:S12"/>
    <mergeCell ref="Q8:Q11"/>
    <mergeCell ref="C16:O16"/>
    <mergeCell ref="C11:O11"/>
    <mergeCell ref="R19:S19"/>
    <mergeCell ref="R25:S25"/>
    <mergeCell ref="R13:S13"/>
    <mergeCell ref="R14:S14"/>
    <mergeCell ref="R15:S15"/>
    <mergeCell ref="B12:B15"/>
    <mergeCell ref="C10:O10"/>
    <mergeCell ref="C8:O8"/>
    <mergeCell ref="R21:T21"/>
    <mergeCell ref="R6:AE6"/>
    <mergeCell ref="AB12:AE15"/>
    <mergeCell ref="AA26:AD26"/>
    <mergeCell ref="Q16:Q27"/>
    <mergeCell ref="R22:S22"/>
    <mergeCell ref="R24:S24"/>
    <mergeCell ref="V27:AD27"/>
    <mergeCell ref="R20:T20"/>
    <mergeCell ref="I3:J3"/>
    <mergeCell ref="D3:E3"/>
    <mergeCell ref="D4:O4"/>
    <mergeCell ref="C9:O9"/>
    <mergeCell ref="Q12:Q15"/>
    <mergeCell ref="D5:G5"/>
    <mergeCell ref="H5:J5"/>
    <mergeCell ref="K5:O5"/>
    <mergeCell ref="C7:O7"/>
    <mergeCell ref="D6:G6"/>
    <mergeCell ref="H6:J6"/>
    <mergeCell ref="K6:O6"/>
    <mergeCell ref="A76:C76"/>
    <mergeCell ref="A77:C77"/>
    <mergeCell ref="D79:F79"/>
    <mergeCell ref="R47:S47"/>
    <mergeCell ref="R48:S48"/>
    <mergeCell ref="R49:S49"/>
    <mergeCell ref="R50:S50"/>
    <mergeCell ref="R51:S51"/>
    <mergeCell ref="B34:B65"/>
    <mergeCell ref="C34:O34"/>
    <mergeCell ref="Q52:AE64"/>
    <mergeCell ref="W65:AE65"/>
    <mergeCell ref="R44:S44"/>
    <mergeCell ref="R45:S45"/>
    <mergeCell ref="R46:S46"/>
    <mergeCell ref="R34:S34"/>
    <mergeCell ref="B30:B33"/>
    <mergeCell ref="C30:O30"/>
    <mergeCell ref="Q28:Q42"/>
    <mergeCell ref="Q43:Q51"/>
    <mergeCell ref="R29:S29"/>
    <mergeCell ref="R30:S30"/>
    <mergeCell ref="R35:S35"/>
    <mergeCell ref="R36:S36"/>
    <mergeCell ref="R31:S31"/>
    <mergeCell ref="R32:S32"/>
    <mergeCell ref="R33:S33"/>
    <mergeCell ref="R28:AE28"/>
    <mergeCell ref="R37:S37"/>
    <mergeCell ref="R38:S38"/>
    <mergeCell ref="R39:S39"/>
    <mergeCell ref="R40:S40"/>
    <mergeCell ref="C67:AE67"/>
    <mergeCell ref="R16:AE16"/>
    <mergeCell ref="V20:Y20"/>
    <mergeCell ref="R23:S23"/>
    <mergeCell ref="R27:T27"/>
    <mergeCell ref="R26:T26"/>
    <mergeCell ref="V26:Y26"/>
    <mergeCell ref="V21:Y21"/>
    <mergeCell ref="AA20:AD20"/>
    <mergeCell ref="AA21:AD21"/>
    <mergeCell ref="R41:S41"/>
    <mergeCell ref="R43:AE43"/>
    <mergeCell ref="R42:S42"/>
  </mergeCells>
  <phoneticPr fontId="2" type="noConversion"/>
  <dataValidations count="5">
    <dataValidation type="list" allowBlank="1" showInputMessage="1" showErrorMessage="1" sqref="T23:AE25 T12:AA15 T45:AE51 D32:O33 T18:AE19 T30:AE42" xr:uid="{00000000-0002-0000-0000-000000000000}">
      <formula1>Blank_or_X</formula1>
    </dataValidation>
    <dataValidation type="whole" allowBlank="1" showInputMessage="1" showErrorMessage="1" sqref="D12:O15" xr:uid="{00000000-0002-0000-0000-000001000000}">
      <formula1>1</formula1>
      <formula2>16</formula2>
    </dataValidation>
    <dataValidation type="list" allowBlank="1" showInputMessage="1" showErrorMessage="1" sqref="S8:S11" xr:uid="{00000000-0002-0000-0000-000002000000}">
      <formula1>Veh_Overlap_Types</formula1>
    </dataValidation>
    <dataValidation type="list" allowBlank="1" showInputMessage="1" showErrorMessage="1" sqref="D18:O29" xr:uid="{00000000-0002-0000-0000-000003000000}">
      <formula1>$D$98:$D$101</formula1>
    </dataValidation>
    <dataValidation type="list" allowBlank="1" showInputMessage="1" showErrorMessage="1" sqref="T8:AA11" xr:uid="{00000000-0002-0000-0000-000004000000}">
      <formula1>$D$87:$D$95</formula1>
    </dataValidation>
  </dataValidations>
  <printOptions horizontalCentered="1" verticalCentered="1"/>
  <pageMargins left="0.1" right="0.1" top="0.1" bottom="0.1" header="0" footer="0"/>
  <pageSetup scale="7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AO250"/>
  <sheetViews>
    <sheetView topLeftCell="O12" zoomScaleNormal="100" workbookViewId="0">
      <selection activeCell="N18" activeCellId="1" sqref="J18 N18"/>
    </sheetView>
  </sheetViews>
  <sheetFormatPr defaultColWidth="9.140625" defaultRowHeight="12.75" x14ac:dyDescent="0.2"/>
  <cols>
    <col min="1" max="1" width="8.5703125" style="191" customWidth="1"/>
    <col min="2" max="2" width="5.7109375" style="191" customWidth="1"/>
    <col min="3" max="3" width="4.7109375" style="191" customWidth="1"/>
    <col min="4" max="19" width="6.7109375" style="191" customWidth="1"/>
    <col min="20" max="20" width="6.7109375" style="193" customWidth="1"/>
    <col min="21" max="21" width="3.7109375" style="191" customWidth="1"/>
    <col min="22" max="23" width="4.7109375" style="193" customWidth="1"/>
    <col min="24" max="24" width="7.28515625" style="193" customWidth="1"/>
    <col min="25" max="29" width="3.140625" style="193" customWidth="1"/>
    <col min="30" max="31" width="3.140625" style="191" customWidth="1"/>
    <col min="32" max="32" width="8.7109375" style="193" customWidth="1"/>
    <col min="33" max="33" width="3.7109375" style="193" customWidth="1"/>
    <col min="34" max="34" width="5.7109375" style="192" customWidth="1"/>
    <col min="35" max="16384" width="9.140625" style="191"/>
  </cols>
  <sheetData>
    <row r="1" spans="2:41" ht="15" customHeight="1" thickBot="1" x14ac:dyDescent="0.25"/>
    <row r="2" spans="2:41" ht="15" customHeight="1" x14ac:dyDescent="0.2">
      <c r="B2" s="240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9"/>
      <c r="U2" s="238"/>
      <c r="V2" s="239"/>
      <c r="W2" s="239"/>
      <c r="X2" s="239"/>
      <c r="Y2" s="239"/>
      <c r="Z2" s="239"/>
      <c r="AA2" s="239"/>
      <c r="AB2" s="239"/>
      <c r="AC2" s="239"/>
      <c r="AD2" s="238"/>
      <c r="AE2" s="238"/>
      <c r="AF2" s="237"/>
    </row>
    <row r="3" spans="2:41" ht="15" customHeight="1" x14ac:dyDescent="0.2">
      <c r="B3" s="234" t="s">
        <v>372</v>
      </c>
      <c r="C3" s="233"/>
      <c r="D3" s="233"/>
      <c r="E3" s="496">
        <f>+'(1) Controller Settings'!D3</f>
        <v>3190</v>
      </c>
      <c r="F3" s="496"/>
      <c r="G3" s="236"/>
      <c r="J3" s="497" t="s">
        <v>4</v>
      </c>
      <c r="K3" s="497"/>
      <c r="L3" s="211" t="str">
        <f>+'(1) Controller Settings'!K3</f>
        <v>K</v>
      </c>
      <c r="M3" s="235"/>
      <c r="AF3" s="226"/>
    </row>
    <row r="4" spans="2:41" ht="13.5" customHeight="1" x14ac:dyDescent="0.2">
      <c r="B4" s="234" t="s">
        <v>55</v>
      </c>
      <c r="C4" s="233"/>
      <c r="D4" s="233"/>
      <c r="E4" s="498" t="str">
        <f>+'(1) Controller Settings'!D4</f>
        <v>Cowan &amp; Spring</v>
      </c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233"/>
      <c r="R4" s="233"/>
      <c r="S4" s="233"/>
      <c r="T4" s="211"/>
      <c r="AF4" s="226"/>
    </row>
    <row r="5" spans="2:41" ht="13.5" customHeight="1" x14ac:dyDescent="0.2">
      <c r="B5" s="232" t="s">
        <v>56</v>
      </c>
      <c r="C5" s="231"/>
      <c r="D5" s="231"/>
      <c r="E5" s="499"/>
      <c r="F5" s="499"/>
      <c r="G5" s="499"/>
      <c r="H5" s="499"/>
      <c r="I5" s="500" t="s">
        <v>458</v>
      </c>
      <c r="J5" s="500"/>
      <c r="K5" s="500"/>
      <c r="L5" s="501"/>
      <c r="M5" s="501"/>
      <c r="N5" s="501"/>
      <c r="O5" s="501"/>
      <c r="P5" s="501"/>
      <c r="AF5" s="226"/>
    </row>
    <row r="6" spans="2:41" ht="13.5" customHeight="1" x14ac:dyDescent="0.2">
      <c r="B6" s="232" t="s">
        <v>57</v>
      </c>
      <c r="C6" s="231"/>
      <c r="D6" s="231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  <c r="V6" s="502"/>
      <c r="W6" s="502"/>
      <c r="X6" s="502"/>
      <c r="Y6" s="502"/>
      <c r="Z6" s="502"/>
      <c r="AA6" s="502"/>
      <c r="AB6" s="502"/>
      <c r="AC6" s="502"/>
      <c r="AD6" s="502"/>
      <c r="AE6" s="502"/>
      <c r="AF6" s="229"/>
      <c r="AG6" s="228"/>
    </row>
    <row r="7" spans="2:41" ht="13.5" customHeight="1" x14ac:dyDescent="0.2">
      <c r="B7" s="230"/>
      <c r="C7" s="228"/>
      <c r="D7" s="228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503"/>
      <c r="U7" s="503"/>
      <c r="V7" s="503"/>
      <c r="W7" s="503"/>
      <c r="X7" s="503"/>
      <c r="Y7" s="503"/>
      <c r="Z7" s="503"/>
      <c r="AA7" s="503"/>
      <c r="AB7" s="503"/>
      <c r="AC7" s="503"/>
      <c r="AD7" s="503"/>
      <c r="AE7" s="503"/>
      <c r="AF7" s="229"/>
      <c r="AG7" s="228"/>
    </row>
    <row r="8" spans="2:41" ht="13.5" customHeight="1" thickBot="1" x14ac:dyDescent="0.25">
      <c r="B8" s="227"/>
      <c r="V8" s="191"/>
      <c r="W8" s="191"/>
      <c r="X8" s="191"/>
      <c r="Y8" s="191"/>
      <c r="Z8" s="191"/>
      <c r="AA8" s="191"/>
      <c r="AB8" s="191"/>
      <c r="AC8" s="191"/>
      <c r="AF8" s="226"/>
      <c r="AH8" s="504" t="s">
        <v>377</v>
      </c>
      <c r="AI8" s="507" t="s">
        <v>459</v>
      </c>
      <c r="AJ8" s="507" t="s">
        <v>460</v>
      </c>
      <c r="AK8" s="507" t="s">
        <v>378</v>
      </c>
      <c r="AL8" s="507" t="s">
        <v>379</v>
      </c>
      <c r="AM8" s="507" t="s">
        <v>382</v>
      </c>
      <c r="AN8" s="495" t="s">
        <v>380</v>
      </c>
      <c r="AO8" s="495" t="s">
        <v>381</v>
      </c>
    </row>
    <row r="9" spans="2:41" ht="13.5" customHeight="1" x14ac:dyDescent="0.2">
      <c r="B9" s="508" t="s">
        <v>332</v>
      </c>
      <c r="C9" s="509"/>
      <c r="D9" s="509"/>
      <c r="E9" s="509"/>
      <c r="F9" s="509"/>
      <c r="G9" s="509"/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10"/>
      <c r="V9" s="412" t="s">
        <v>145</v>
      </c>
      <c r="W9" s="413"/>
      <c r="X9" s="413"/>
      <c r="Y9" s="413"/>
      <c r="Z9" s="413"/>
      <c r="AA9" s="413"/>
      <c r="AB9" s="413"/>
      <c r="AC9" s="413"/>
      <c r="AD9" s="413"/>
      <c r="AE9" s="413"/>
      <c r="AF9" s="414"/>
      <c r="AG9" s="211"/>
      <c r="AH9" s="505"/>
      <c r="AI9" s="505"/>
      <c r="AJ9" s="505"/>
      <c r="AK9" s="505"/>
      <c r="AL9" s="505"/>
      <c r="AM9" s="505"/>
      <c r="AN9" s="495"/>
      <c r="AO9" s="495"/>
    </row>
    <row r="10" spans="2:41" ht="13.5" customHeight="1" thickBot="1" x14ac:dyDescent="0.25">
      <c r="B10" s="514" t="s">
        <v>148</v>
      </c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6"/>
      <c r="V10" s="511"/>
      <c r="W10" s="512"/>
      <c r="X10" s="512"/>
      <c r="Y10" s="512"/>
      <c r="Z10" s="512"/>
      <c r="AA10" s="512"/>
      <c r="AB10" s="512"/>
      <c r="AC10" s="512"/>
      <c r="AD10" s="512"/>
      <c r="AE10" s="512"/>
      <c r="AF10" s="513"/>
      <c r="AG10" s="211"/>
      <c r="AH10" s="505"/>
      <c r="AI10" s="505"/>
      <c r="AJ10" s="505"/>
      <c r="AK10" s="505"/>
      <c r="AL10" s="505"/>
      <c r="AM10" s="505"/>
      <c r="AN10" s="495"/>
      <c r="AO10" s="495"/>
    </row>
    <row r="11" spans="2:41" ht="15" customHeight="1" thickBot="1" x14ac:dyDescent="0.25">
      <c r="B11" s="517" t="s">
        <v>127</v>
      </c>
      <c r="C11" s="518"/>
      <c r="D11" s="519"/>
      <c r="E11" s="493" t="s">
        <v>146</v>
      </c>
      <c r="F11" s="494"/>
      <c r="G11" s="493" t="s">
        <v>126</v>
      </c>
      <c r="H11" s="494"/>
      <c r="I11" s="225">
        <v>1</v>
      </c>
      <c r="J11" s="224">
        <v>2</v>
      </c>
      <c r="K11" s="224">
        <v>3</v>
      </c>
      <c r="L11" s="224">
        <v>4</v>
      </c>
      <c r="M11" s="225">
        <v>5</v>
      </c>
      <c r="N11" s="224">
        <v>6</v>
      </c>
      <c r="O11" s="224">
        <v>7</v>
      </c>
      <c r="P11" s="224">
        <v>8</v>
      </c>
      <c r="Q11" s="225">
        <v>9</v>
      </c>
      <c r="R11" s="224">
        <v>10</v>
      </c>
      <c r="S11" s="224">
        <v>11</v>
      </c>
      <c r="T11" s="223">
        <v>12</v>
      </c>
      <c r="V11" s="483" t="s">
        <v>315</v>
      </c>
      <c r="W11" s="484"/>
      <c r="X11" s="484"/>
      <c r="Y11" s="485"/>
      <c r="Z11" s="486" t="s">
        <v>374</v>
      </c>
      <c r="AA11" s="486"/>
      <c r="AB11" s="490" t="s">
        <v>320</v>
      </c>
      <c r="AC11" s="484"/>
      <c r="AD11" s="484"/>
      <c r="AE11" s="485"/>
      <c r="AF11" s="119" t="s">
        <v>117</v>
      </c>
      <c r="AG11" s="222"/>
      <c r="AH11" s="506"/>
      <c r="AI11" s="506"/>
      <c r="AJ11" s="506"/>
      <c r="AK11" s="506"/>
      <c r="AL11" s="506"/>
      <c r="AM11" s="506"/>
      <c r="AN11" s="495"/>
      <c r="AO11" s="495"/>
    </row>
    <row r="12" spans="2:41" ht="13.5" customHeight="1" x14ac:dyDescent="0.2">
      <c r="B12" s="442" t="s">
        <v>125</v>
      </c>
      <c r="C12" s="443"/>
      <c r="D12" s="444"/>
      <c r="E12" s="312">
        <v>140</v>
      </c>
      <c r="F12" s="247" t="str">
        <f>IF(ISNUMBER(E12),+$Z$13,"")</f>
        <v>SEC.</v>
      </c>
      <c r="G12" s="312">
        <v>130</v>
      </c>
      <c r="H12" s="247" t="str">
        <f>IF(ISNUMBER(G12),+$Z$13,"")</f>
        <v>SEC.</v>
      </c>
      <c r="I12" s="322">
        <v>15</v>
      </c>
      <c r="J12" s="313">
        <v>70</v>
      </c>
      <c r="K12" s="313">
        <v>35</v>
      </c>
      <c r="L12" s="313">
        <v>20</v>
      </c>
      <c r="M12" s="322">
        <v>15</v>
      </c>
      <c r="N12" s="313">
        <v>70</v>
      </c>
      <c r="O12" s="313"/>
      <c r="P12" s="313"/>
      <c r="Q12" s="250"/>
      <c r="R12" s="251"/>
      <c r="S12" s="251"/>
      <c r="T12" s="252"/>
      <c r="V12" s="483" t="s">
        <v>316</v>
      </c>
      <c r="W12" s="484"/>
      <c r="X12" s="484"/>
      <c r="Y12" s="485"/>
      <c r="Z12" s="486" t="s">
        <v>375</v>
      </c>
      <c r="AA12" s="486"/>
      <c r="AB12" s="490" t="s">
        <v>322</v>
      </c>
      <c r="AC12" s="484"/>
      <c r="AD12" s="484"/>
      <c r="AE12" s="485"/>
      <c r="AF12" s="119" t="s">
        <v>376</v>
      </c>
      <c r="AG12" s="222"/>
      <c r="AH12" s="220">
        <v>1</v>
      </c>
      <c r="AI12" s="190">
        <f>+E12</f>
        <v>140</v>
      </c>
      <c r="AJ12" s="190" t="str">
        <f t="shared" ref="AJ12:AJ23" si="0">IF(AI12=AK12,"",IF(AI12=AL12,"","*"))</f>
        <v/>
      </c>
      <c r="AK12" s="102">
        <f>SUM(I12:L12)</f>
        <v>140</v>
      </c>
      <c r="AL12" s="102">
        <f>SUM(M12:P12)</f>
        <v>85</v>
      </c>
      <c r="AM12" s="102" t="str">
        <f t="shared" ref="AM12:AM23" si="1">IF(AK12&lt;&gt;AL12,"*","")</f>
        <v>*</v>
      </c>
      <c r="AN12" s="219" t="str">
        <f>IF(SUM(I12:J12)=SUM(M12:N12),"Y","N")</f>
        <v>Y</v>
      </c>
      <c r="AO12" s="219" t="str">
        <f>IF(SUM(K12:L12)=SUM(O12:P12),"Y","N")</f>
        <v>N</v>
      </c>
    </row>
    <row r="13" spans="2:41" ht="13.5" customHeight="1" x14ac:dyDescent="0.2">
      <c r="B13" s="436" t="s">
        <v>272</v>
      </c>
      <c r="C13" s="437"/>
      <c r="D13" s="438"/>
      <c r="E13" s="314"/>
      <c r="F13" s="315"/>
      <c r="G13" s="314"/>
      <c r="H13" s="315"/>
      <c r="I13" s="316"/>
      <c r="J13" s="317" t="s">
        <v>19</v>
      </c>
      <c r="K13" s="317"/>
      <c r="L13" s="317"/>
      <c r="M13" s="316"/>
      <c r="N13" s="317" t="s">
        <v>19</v>
      </c>
      <c r="O13" s="317"/>
      <c r="P13" s="317"/>
      <c r="Q13" s="257"/>
      <c r="R13" s="258"/>
      <c r="S13" s="258"/>
      <c r="T13" s="259"/>
      <c r="V13" s="483" t="s">
        <v>319</v>
      </c>
      <c r="W13" s="484"/>
      <c r="X13" s="484"/>
      <c r="Y13" s="485"/>
      <c r="Z13" s="486" t="s">
        <v>321</v>
      </c>
      <c r="AA13" s="486"/>
      <c r="AB13" s="490" t="s">
        <v>323</v>
      </c>
      <c r="AC13" s="484"/>
      <c r="AD13" s="484"/>
      <c r="AE13" s="485"/>
      <c r="AF13" s="119" t="s">
        <v>321</v>
      </c>
      <c r="AG13" s="222"/>
      <c r="AH13" s="220">
        <v>2</v>
      </c>
      <c r="AI13" s="190">
        <f>+E15</f>
        <v>120</v>
      </c>
      <c r="AJ13" s="190" t="str">
        <f t="shared" si="0"/>
        <v/>
      </c>
      <c r="AK13" s="102">
        <f>SUM(I15:L15)</f>
        <v>120</v>
      </c>
      <c r="AL13" s="102">
        <f>SUM(M15:P15)</f>
        <v>70</v>
      </c>
      <c r="AM13" s="102" t="str">
        <f t="shared" si="1"/>
        <v>*</v>
      </c>
      <c r="AN13" s="219" t="str">
        <f>IF(SUM(I15:J15)=SUM(M15:N15),"Y","N")</f>
        <v>Y</v>
      </c>
      <c r="AO13" s="219" t="str">
        <f>IF(SUM(K15:L15)=SUM(O15:P15),"Y","N")</f>
        <v>N</v>
      </c>
    </row>
    <row r="14" spans="2:41" ht="13.5" customHeight="1" thickBot="1" x14ac:dyDescent="0.25">
      <c r="B14" s="439" t="s">
        <v>331</v>
      </c>
      <c r="C14" s="440"/>
      <c r="D14" s="441"/>
      <c r="E14" s="318"/>
      <c r="F14" s="319"/>
      <c r="G14" s="318"/>
      <c r="H14" s="319"/>
      <c r="I14" s="320"/>
      <c r="J14" s="321"/>
      <c r="K14" s="321"/>
      <c r="L14" s="321"/>
      <c r="M14" s="320"/>
      <c r="N14" s="321"/>
      <c r="O14" s="321"/>
      <c r="P14" s="321"/>
      <c r="Q14" s="264"/>
      <c r="R14" s="265"/>
      <c r="S14" s="265"/>
      <c r="T14" s="266"/>
      <c r="V14" s="483" t="s">
        <v>118</v>
      </c>
      <c r="W14" s="484"/>
      <c r="X14" s="484"/>
      <c r="Y14" s="485"/>
      <c r="Z14" s="486" t="s">
        <v>277</v>
      </c>
      <c r="AA14" s="486"/>
      <c r="AB14" s="490" t="s">
        <v>111</v>
      </c>
      <c r="AC14" s="484"/>
      <c r="AD14" s="484"/>
      <c r="AE14" s="485"/>
      <c r="AF14" s="119" t="s">
        <v>110</v>
      </c>
      <c r="AG14" s="222"/>
      <c r="AH14" s="220">
        <v>3</v>
      </c>
      <c r="AI14" s="190">
        <f>+E18</f>
        <v>160</v>
      </c>
      <c r="AJ14" s="190" t="str">
        <f t="shared" si="0"/>
        <v/>
      </c>
      <c r="AK14" s="102">
        <f>SUM(I18:L18)</f>
        <v>160</v>
      </c>
      <c r="AL14" s="102">
        <f>SUM(M18:P18)</f>
        <v>105</v>
      </c>
      <c r="AM14" s="102" t="str">
        <f t="shared" si="1"/>
        <v>*</v>
      </c>
      <c r="AN14" s="219" t="str">
        <f>IF(SUM(I18:J18)=SUM(M18:N18),"Y","N")</f>
        <v>Y</v>
      </c>
      <c r="AO14" s="219" t="str">
        <f>IF(SUM(K18:L18)=SUM(O18:P18),"Y","N")</f>
        <v>N</v>
      </c>
    </row>
    <row r="15" spans="2:41" ht="13.5" customHeight="1" x14ac:dyDescent="0.2">
      <c r="B15" s="442" t="s">
        <v>124</v>
      </c>
      <c r="C15" s="443"/>
      <c r="D15" s="444"/>
      <c r="E15" s="312">
        <v>120</v>
      </c>
      <c r="F15" s="247" t="str">
        <f>IF(ISNUMBER(E15),+$Z$13,"")</f>
        <v>SEC.</v>
      </c>
      <c r="G15" s="312">
        <v>4</v>
      </c>
      <c r="H15" s="247" t="str">
        <f>IF(ISNUMBER(G15),+$Z$13,"")</f>
        <v>SEC.</v>
      </c>
      <c r="I15" s="322">
        <v>15</v>
      </c>
      <c r="J15" s="313">
        <v>55</v>
      </c>
      <c r="K15" s="313">
        <v>30</v>
      </c>
      <c r="L15" s="313">
        <v>20</v>
      </c>
      <c r="M15" s="322">
        <v>15</v>
      </c>
      <c r="N15" s="313">
        <v>55</v>
      </c>
      <c r="O15" s="313"/>
      <c r="P15" s="313"/>
      <c r="Q15" s="250"/>
      <c r="R15" s="251"/>
      <c r="S15" s="251"/>
      <c r="T15" s="252"/>
      <c r="V15" s="483" t="s">
        <v>317</v>
      </c>
      <c r="W15" s="484"/>
      <c r="X15" s="484"/>
      <c r="Y15" s="485"/>
      <c r="Z15" s="486">
        <v>0</v>
      </c>
      <c r="AA15" s="486"/>
      <c r="AB15" s="487" t="s">
        <v>324</v>
      </c>
      <c r="AC15" s="488"/>
      <c r="AD15" s="488"/>
      <c r="AE15" s="489"/>
      <c r="AF15" s="119" t="s">
        <v>20</v>
      </c>
      <c r="AG15" s="222"/>
      <c r="AH15" s="220">
        <v>4</v>
      </c>
      <c r="AI15" s="190">
        <f>+E21</f>
        <v>100</v>
      </c>
      <c r="AJ15" s="190" t="str">
        <f t="shared" si="0"/>
        <v/>
      </c>
      <c r="AK15" s="102">
        <f>SUM(I21:L21)</f>
        <v>100</v>
      </c>
      <c r="AL15" s="102">
        <f>SUM(M21:P21)</f>
        <v>60</v>
      </c>
      <c r="AM15" s="102" t="str">
        <f t="shared" si="1"/>
        <v>*</v>
      </c>
      <c r="AN15" s="219" t="str">
        <f>IF(SUM(I21:J21)=SUM(M21:N21),"Y","N")</f>
        <v>Y</v>
      </c>
      <c r="AO15" s="219" t="str">
        <f>IF(SUM(K21:L21)=SUM(O21:P21),"Y","N")</f>
        <v>N</v>
      </c>
    </row>
    <row r="16" spans="2:41" ht="13.5" customHeight="1" x14ac:dyDescent="0.2">
      <c r="B16" s="436" t="s">
        <v>272</v>
      </c>
      <c r="C16" s="437"/>
      <c r="D16" s="438"/>
      <c r="E16" s="314"/>
      <c r="F16" s="315"/>
      <c r="G16" s="314"/>
      <c r="H16" s="315"/>
      <c r="I16" s="316"/>
      <c r="J16" s="317" t="s">
        <v>19</v>
      </c>
      <c r="K16" s="317"/>
      <c r="L16" s="317"/>
      <c r="M16" s="316"/>
      <c r="N16" s="317" t="s">
        <v>19</v>
      </c>
      <c r="O16" s="317"/>
      <c r="P16" s="317"/>
      <c r="Q16" s="257"/>
      <c r="R16" s="258"/>
      <c r="S16" s="258"/>
      <c r="T16" s="259"/>
      <c r="V16" s="483" t="s">
        <v>115</v>
      </c>
      <c r="W16" s="484"/>
      <c r="X16" s="484"/>
      <c r="Y16" s="485"/>
      <c r="Z16" s="492" t="s">
        <v>20</v>
      </c>
      <c r="AA16" s="492"/>
      <c r="AB16" s="490" t="s">
        <v>114</v>
      </c>
      <c r="AC16" s="484"/>
      <c r="AD16" s="484"/>
      <c r="AE16" s="485"/>
      <c r="AF16" s="119" t="s">
        <v>373</v>
      </c>
      <c r="AG16" s="222"/>
      <c r="AH16" s="220">
        <v>5</v>
      </c>
      <c r="AI16" s="190">
        <f>+E24</f>
        <v>120</v>
      </c>
      <c r="AJ16" s="190" t="str">
        <f t="shared" si="0"/>
        <v/>
      </c>
      <c r="AK16" s="102">
        <f>SUM(I24:L24)</f>
        <v>120</v>
      </c>
      <c r="AL16" s="102">
        <f>SUM(M24:P24)</f>
        <v>70</v>
      </c>
      <c r="AM16" s="102" t="str">
        <f t="shared" si="1"/>
        <v>*</v>
      </c>
      <c r="AN16" s="219" t="str">
        <f>IF(SUM(I24:J24)=SUM(M24:N24),"Y","N")</f>
        <v>Y</v>
      </c>
      <c r="AO16" s="219" t="str">
        <f>IF(SUM(K24:L24)=SUM(O24:P24),"Y","N")</f>
        <v>N</v>
      </c>
    </row>
    <row r="17" spans="2:41" ht="13.5" customHeight="1" thickBot="1" x14ac:dyDescent="0.25">
      <c r="B17" s="439" t="s">
        <v>331</v>
      </c>
      <c r="C17" s="440"/>
      <c r="D17" s="441"/>
      <c r="E17" s="318"/>
      <c r="F17" s="319"/>
      <c r="G17" s="318"/>
      <c r="H17" s="319"/>
      <c r="I17" s="320"/>
      <c r="J17" s="321"/>
      <c r="K17" s="321"/>
      <c r="L17" s="321"/>
      <c r="M17" s="320"/>
      <c r="N17" s="321"/>
      <c r="O17" s="321"/>
      <c r="P17" s="321"/>
      <c r="Q17" s="264"/>
      <c r="R17" s="265"/>
      <c r="S17" s="265"/>
      <c r="T17" s="266"/>
      <c r="V17" s="483" t="s">
        <v>116</v>
      </c>
      <c r="W17" s="484"/>
      <c r="X17" s="484"/>
      <c r="Y17" s="485"/>
      <c r="Z17" s="486" t="s">
        <v>11</v>
      </c>
      <c r="AA17" s="486"/>
      <c r="AB17" s="487" t="s">
        <v>325</v>
      </c>
      <c r="AC17" s="488"/>
      <c r="AD17" s="488"/>
      <c r="AE17" s="489"/>
      <c r="AF17" s="119" t="s">
        <v>117</v>
      </c>
      <c r="AG17" s="222"/>
      <c r="AH17" s="220">
        <v>6</v>
      </c>
      <c r="AI17" s="190">
        <f>+E27</f>
        <v>100</v>
      </c>
      <c r="AJ17" s="190" t="str">
        <f t="shared" si="0"/>
        <v/>
      </c>
      <c r="AK17" s="102">
        <f>SUM(I27:L27)</f>
        <v>100</v>
      </c>
      <c r="AL17" s="102">
        <f>SUM(M27:P27)</f>
        <v>60</v>
      </c>
      <c r="AM17" s="102" t="str">
        <f t="shared" si="1"/>
        <v>*</v>
      </c>
      <c r="AN17" s="219" t="str">
        <f>IF(SUM(I27:J27)=SUM(M27:N27),"Y","N")</f>
        <v>Y</v>
      </c>
      <c r="AO17" s="219" t="str">
        <f>IF(SUM(K27:L27)=SUM(O27:P27),"Y","N")</f>
        <v>N</v>
      </c>
    </row>
    <row r="18" spans="2:41" ht="13.5" customHeight="1" x14ac:dyDescent="0.2">
      <c r="B18" s="442" t="s">
        <v>123</v>
      </c>
      <c r="C18" s="443"/>
      <c r="D18" s="444"/>
      <c r="E18" s="670">
        <v>160</v>
      </c>
      <c r="F18" s="247" t="str">
        <f>IF(ISNUMBER(E18),+$Z$13,"")</f>
        <v>SEC.</v>
      </c>
      <c r="G18" s="312">
        <v>121</v>
      </c>
      <c r="H18" s="247" t="str">
        <f>IF(ISNUMBER(G18),+$Z$13,"")</f>
        <v>SEC.</v>
      </c>
      <c r="I18" s="322">
        <v>20</v>
      </c>
      <c r="J18" s="671">
        <v>85</v>
      </c>
      <c r="K18" s="313">
        <v>35</v>
      </c>
      <c r="L18" s="313">
        <v>20</v>
      </c>
      <c r="M18" s="322">
        <v>15</v>
      </c>
      <c r="N18" s="671">
        <v>90</v>
      </c>
      <c r="O18" s="313"/>
      <c r="P18" s="313"/>
      <c r="Q18" s="250"/>
      <c r="R18" s="251"/>
      <c r="S18" s="251"/>
      <c r="T18" s="252"/>
      <c r="V18" s="483" t="s">
        <v>113</v>
      </c>
      <c r="W18" s="484"/>
      <c r="X18" s="484"/>
      <c r="Y18" s="485"/>
      <c r="Z18" s="486" t="s">
        <v>20</v>
      </c>
      <c r="AA18" s="486"/>
      <c r="AB18" s="490" t="s">
        <v>326</v>
      </c>
      <c r="AC18" s="484"/>
      <c r="AD18" s="484"/>
      <c r="AE18" s="485"/>
      <c r="AF18" s="119" t="s">
        <v>20</v>
      </c>
      <c r="AG18" s="222"/>
      <c r="AH18" s="220">
        <v>7</v>
      </c>
      <c r="AI18" s="190">
        <f>+E30</f>
        <v>0</v>
      </c>
      <c r="AJ18" s="190" t="str">
        <f t="shared" si="0"/>
        <v/>
      </c>
      <c r="AK18" s="102">
        <f>SUM(I30:L30)</f>
        <v>0</v>
      </c>
      <c r="AL18" s="102">
        <f>SUM(M30:P30)</f>
        <v>0</v>
      </c>
      <c r="AM18" s="102" t="str">
        <f t="shared" si="1"/>
        <v/>
      </c>
      <c r="AN18" s="219" t="str">
        <f>IF(SUM(I30:J30)=SUM(M30:N30),"Y","N")</f>
        <v>Y</v>
      </c>
      <c r="AO18" s="219" t="str">
        <f>IF(SUM(K30:L30)=SUM(O30:P30),"Y","N")</f>
        <v>Y</v>
      </c>
    </row>
    <row r="19" spans="2:41" ht="13.5" customHeight="1" x14ac:dyDescent="0.2">
      <c r="B19" s="436" t="s">
        <v>272</v>
      </c>
      <c r="C19" s="437"/>
      <c r="D19" s="438"/>
      <c r="E19" s="314"/>
      <c r="F19" s="315"/>
      <c r="G19" s="314"/>
      <c r="H19" s="315"/>
      <c r="I19" s="316"/>
      <c r="J19" s="317" t="s">
        <v>19</v>
      </c>
      <c r="K19" s="317"/>
      <c r="L19" s="317"/>
      <c r="M19" s="316"/>
      <c r="N19" s="317" t="s">
        <v>19</v>
      </c>
      <c r="O19" s="317"/>
      <c r="P19" s="317"/>
      <c r="Q19" s="257"/>
      <c r="R19" s="258"/>
      <c r="S19" s="258"/>
      <c r="T19" s="259"/>
      <c r="V19" s="483" t="s">
        <v>318</v>
      </c>
      <c r="W19" s="484"/>
      <c r="X19" s="484"/>
      <c r="Y19" s="485"/>
      <c r="Z19" s="491" t="s">
        <v>117</v>
      </c>
      <c r="AA19" s="491"/>
      <c r="AB19" s="490" t="s">
        <v>327</v>
      </c>
      <c r="AC19" s="484"/>
      <c r="AD19" s="484"/>
      <c r="AE19" s="485"/>
      <c r="AF19" s="119" t="s">
        <v>20</v>
      </c>
      <c r="AG19" s="222"/>
      <c r="AH19" s="220">
        <v>8</v>
      </c>
      <c r="AI19" s="190">
        <f>+E33</f>
        <v>0</v>
      </c>
      <c r="AJ19" s="190" t="str">
        <f t="shared" si="0"/>
        <v/>
      </c>
      <c r="AK19" s="102">
        <f>SUM(I33:L33)</f>
        <v>0</v>
      </c>
      <c r="AL19" s="102">
        <f>SUM(M33:P33)</f>
        <v>0</v>
      </c>
      <c r="AM19" s="102" t="str">
        <f t="shared" si="1"/>
        <v/>
      </c>
      <c r="AN19" s="219" t="str">
        <f>IF(SUM(I33:J33)=SUM(M33:N33),"Y","N")</f>
        <v>Y</v>
      </c>
      <c r="AO19" s="219" t="str">
        <f>IF(SUM(K33:L33)=SUM(O33:P33),"Y","N")</f>
        <v>Y</v>
      </c>
    </row>
    <row r="20" spans="2:41" ht="13.5" customHeight="1" thickBot="1" x14ac:dyDescent="0.25">
      <c r="B20" s="439" t="s">
        <v>331</v>
      </c>
      <c r="C20" s="440"/>
      <c r="D20" s="441"/>
      <c r="E20" s="318"/>
      <c r="F20" s="319"/>
      <c r="G20" s="318"/>
      <c r="H20" s="319"/>
      <c r="I20" s="320"/>
      <c r="J20" s="321"/>
      <c r="K20" s="321"/>
      <c r="L20" s="321"/>
      <c r="M20" s="320"/>
      <c r="N20" s="321"/>
      <c r="O20" s="321"/>
      <c r="P20" s="321"/>
      <c r="Q20" s="264"/>
      <c r="R20" s="265"/>
      <c r="S20" s="265"/>
      <c r="T20" s="266"/>
      <c r="V20" s="478" t="s">
        <v>112</v>
      </c>
      <c r="W20" s="479"/>
      <c r="X20" s="479"/>
      <c r="Y20" s="480"/>
      <c r="Z20" s="481">
        <v>0</v>
      </c>
      <c r="AA20" s="481"/>
      <c r="AB20" s="482" t="s">
        <v>109</v>
      </c>
      <c r="AC20" s="479"/>
      <c r="AD20" s="479"/>
      <c r="AE20" s="480"/>
      <c r="AF20" s="120" t="s">
        <v>20</v>
      </c>
      <c r="AG20" s="222"/>
      <c r="AH20" s="220">
        <v>9</v>
      </c>
      <c r="AI20" s="190">
        <f>+E36</f>
        <v>0</v>
      </c>
      <c r="AJ20" s="190" t="str">
        <f t="shared" si="0"/>
        <v/>
      </c>
      <c r="AK20" s="102">
        <f>SUM(I36:L36)</f>
        <v>0</v>
      </c>
      <c r="AL20" s="102">
        <f>SUM(M36:P36)</f>
        <v>0</v>
      </c>
      <c r="AM20" s="102" t="str">
        <f t="shared" si="1"/>
        <v/>
      </c>
      <c r="AN20" s="219" t="str">
        <f>IF(SUM(I36:J36)=SUM(M36:N36),"Y","N")</f>
        <v>Y</v>
      </c>
      <c r="AO20" s="219" t="str">
        <f>IF(SUM(K36:L36)=SUM(O36:P36),"Y","N")</f>
        <v>Y</v>
      </c>
    </row>
    <row r="21" spans="2:41" ht="13.5" customHeight="1" thickBot="1" x14ac:dyDescent="0.25">
      <c r="B21" s="442" t="s">
        <v>134</v>
      </c>
      <c r="C21" s="443"/>
      <c r="D21" s="444"/>
      <c r="E21" s="312">
        <v>100</v>
      </c>
      <c r="F21" s="247" t="str">
        <f>IF(ISNUMBER(E21),+$Z$13,"")</f>
        <v>SEC.</v>
      </c>
      <c r="G21" s="312">
        <v>6</v>
      </c>
      <c r="H21" s="247" t="str">
        <f>IF(ISNUMBER(G21),+$Z$13,"")</f>
        <v>SEC.</v>
      </c>
      <c r="I21" s="322">
        <v>15</v>
      </c>
      <c r="J21" s="313">
        <v>45</v>
      </c>
      <c r="K21" s="313">
        <v>20</v>
      </c>
      <c r="L21" s="313">
        <v>20</v>
      </c>
      <c r="M21" s="322">
        <v>15</v>
      </c>
      <c r="N21" s="313">
        <v>45</v>
      </c>
      <c r="O21" s="313"/>
      <c r="P21" s="313"/>
      <c r="Q21" s="250"/>
      <c r="R21" s="251"/>
      <c r="S21" s="251"/>
      <c r="T21" s="252"/>
      <c r="V21" s="462"/>
      <c r="W21" s="462"/>
      <c r="X21" s="462"/>
      <c r="Y21" s="462"/>
      <c r="Z21" s="462"/>
      <c r="AA21" s="462"/>
      <c r="AB21" s="462"/>
      <c r="AC21" s="462"/>
      <c r="AD21" s="462"/>
      <c r="AE21" s="462"/>
      <c r="AF21" s="463"/>
      <c r="AG21" s="221"/>
      <c r="AH21" s="220">
        <v>10</v>
      </c>
      <c r="AI21" s="190">
        <f>+E39</f>
        <v>0</v>
      </c>
      <c r="AJ21" s="190" t="str">
        <f t="shared" si="0"/>
        <v/>
      </c>
      <c r="AK21" s="102">
        <f>SUM(I39:L39)</f>
        <v>0</v>
      </c>
      <c r="AL21" s="102">
        <f>SUM(M39:P39)</f>
        <v>0</v>
      </c>
      <c r="AM21" s="102" t="str">
        <f t="shared" si="1"/>
        <v/>
      </c>
      <c r="AN21" s="219" t="str">
        <f>IF(SUM(I39:J39)=SUM(M39:N39),"Y","N")</f>
        <v>Y</v>
      </c>
      <c r="AO21" s="219" t="str">
        <f>IF(SUM(K39:L39)=SUM(O39:P39),"Y","N")</f>
        <v>Y</v>
      </c>
    </row>
    <row r="22" spans="2:41" ht="13.5" customHeight="1" x14ac:dyDescent="0.2">
      <c r="B22" s="436" t="s">
        <v>272</v>
      </c>
      <c r="C22" s="437"/>
      <c r="D22" s="438"/>
      <c r="E22" s="314"/>
      <c r="F22" s="315"/>
      <c r="G22" s="314"/>
      <c r="H22" s="315"/>
      <c r="I22" s="316"/>
      <c r="J22" s="317" t="s">
        <v>19</v>
      </c>
      <c r="K22" s="317"/>
      <c r="L22" s="317"/>
      <c r="M22" s="316"/>
      <c r="N22" s="317" t="s">
        <v>19</v>
      </c>
      <c r="O22" s="317"/>
      <c r="P22" s="317"/>
      <c r="Q22" s="257"/>
      <c r="R22" s="258"/>
      <c r="S22" s="258"/>
      <c r="T22" s="259"/>
      <c r="V22" s="464" t="s">
        <v>457</v>
      </c>
      <c r="W22" s="465"/>
      <c r="X22" s="465"/>
      <c r="Y22" s="465"/>
      <c r="Z22" s="465"/>
      <c r="AA22" s="465"/>
      <c r="AB22" s="465"/>
      <c r="AC22" s="465"/>
      <c r="AD22" s="465"/>
      <c r="AE22" s="465"/>
      <c r="AF22" s="466"/>
      <c r="AG22" s="211"/>
      <c r="AH22" s="220">
        <v>11</v>
      </c>
      <c r="AI22" s="190">
        <f>+E42</f>
        <v>0</v>
      </c>
      <c r="AJ22" s="190" t="str">
        <f t="shared" si="0"/>
        <v/>
      </c>
      <c r="AK22" s="102">
        <f>SUM(I42:L42)</f>
        <v>0</v>
      </c>
      <c r="AL22" s="102">
        <f>SUM(M42:P42)</f>
        <v>0</v>
      </c>
      <c r="AM22" s="102" t="str">
        <f t="shared" si="1"/>
        <v/>
      </c>
      <c r="AN22" s="219" t="str">
        <f>IF(SUM(I42:J42)=SUM(M42:N42),"Y","N")</f>
        <v>Y</v>
      </c>
      <c r="AO22" s="219" t="str">
        <f>IF(SUM(K42:L42)=SUM(O42:P42),"Y","N")</f>
        <v>Y</v>
      </c>
    </row>
    <row r="23" spans="2:41" ht="13.5" customHeight="1" thickBot="1" x14ac:dyDescent="0.25">
      <c r="B23" s="439" t="s">
        <v>331</v>
      </c>
      <c r="C23" s="440"/>
      <c r="D23" s="441"/>
      <c r="E23" s="318"/>
      <c r="F23" s="319"/>
      <c r="G23" s="318"/>
      <c r="H23" s="319"/>
      <c r="I23" s="320"/>
      <c r="J23" s="321"/>
      <c r="K23" s="321"/>
      <c r="L23" s="321"/>
      <c r="M23" s="320"/>
      <c r="N23" s="321"/>
      <c r="O23" s="321"/>
      <c r="P23" s="321"/>
      <c r="Q23" s="264"/>
      <c r="R23" s="265"/>
      <c r="S23" s="265"/>
      <c r="T23" s="266"/>
      <c r="V23" s="467"/>
      <c r="W23" s="468"/>
      <c r="X23" s="468"/>
      <c r="Y23" s="468"/>
      <c r="Z23" s="468"/>
      <c r="AA23" s="468"/>
      <c r="AB23" s="468"/>
      <c r="AC23" s="468"/>
      <c r="AD23" s="468"/>
      <c r="AE23" s="468"/>
      <c r="AF23" s="469"/>
      <c r="AG23" s="211"/>
      <c r="AH23" s="220">
        <v>12</v>
      </c>
      <c r="AI23" s="190">
        <f>+E45</f>
        <v>0</v>
      </c>
      <c r="AJ23" s="190" t="str">
        <f t="shared" si="0"/>
        <v/>
      </c>
      <c r="AK23" s="102">
        <f>SUM(I45:L45)</f>
        <v>0</v>
      </c>
      <c r="AL23" s="102">
        <f>SUM(M45:P45)</f>
        <v>0</v>
      </c>
      <c r="AM23" s="102" t="str">
        <f t="shared" si="1"/>
        <v/>
      </c>
      <c r="AN23" s="219" t="str">
        <f>IF(SUM(I45:J45)=SUM(M45:N45),"Y","N")</f>
        <v>Y</v>
      </c>
      <c r="AO23" s="219" t="str">
        <f>IF(SUM(K45:L45)=SUM(O45:P45),"Y","N")</f>
        <v>Y</v>
      </c>
    </row>
    <row r="24" spans="2:41" ht="13.5" customHeight="1" x14ac:dyDescent="0.2">
      <c r="B24" s="442" t="s">
        <v>122</v>
      </c>
      <c r="C24" s="443"/>
      <c r="D24" s="444"/>
      <c r="E24" s="312">
        <v>120</v>
      </c>
      <c r="F24" s="247" t="str">
        <f>IF(ISNUMBER(E24),+$Z$13,"")</f>
        <v>SEC.</v>
      </c>
      <c r="G24" s="312">
        <v>119</v>
      </c>
      <c r="H24" s="247" t="str">
        <f>IF(ISNUMBER(G24),+$Z$13,"")</f>
        <v>SEC.</v>
      </c>
      <c r="I24" s="322">
        <v>19</v>
      </c>
      <c r="J24" s="313">
        <v>51</v>
      </c>
      <c r="K24" s="313">
        <v>26</v>
      </c>
      <c r="L24" s="313">
        <v>24</v>
      </c>
      <c r="M24" s="322">
        <v>25</v>
      </c>
      <c r="N24" s="313">
        <v>45</v>
      </c>
      <c r="O24" s="313"/>
      <c r="P24" s="313"/>
      <c r="Q24" s="250"/>
      <c r="R24" s="251"/>
      <c r="S24" s="251"/>
      <c r="T24" s="252"/>
      <c r="V24" s="472" t="s">
        <v>333</v>
      </c>
      <c r="W24" s="473"/>
      <c r="X24" s="473"/>
      <c r="Y24" s="473"/>
      <c r="Z24" s="473"/>
      <c r="AA24" s="473"/>
      <c r="AB24" s="473"/>
      <c r="AC24" s="473"/>
      <c r="AD24" s="473"/>
      <c r="AE24" s="474"/>
      <c r="AF24" s="218">
        <v>0</v>
      </c>
      <c r="AH24" s="191"/>
    </row>
    <row r="25" spans="2:41" ht="13.5" customHeight="1" x14ac:dyDescent="0.2">
      <c r="B25" s="436" t="s">
        <v>272</v>
      </c>
      <c r="C25" s="437"/>
      <c r="D25" s="438"/>
      <c r="E25" s="314"/>
      <c r="F25" s="315"/>
      <c r="G25" s="314"/>
      <c r="H25" s="315"/>
      <c r="I25" s="316"/>
      <c r="J25" s="317" t="s">
        <v>19</v>
      </c>
      <c r="K25" s="317"/>
      <c r="L25" s="317"/>
      <c r="M25" s="316"/>
      <c r="N25" s="317" t="s">
        <v>19</v>
      </c>
      <c r="O25" s="317"/>
      <c r="P25" s="317"/>
      <c r="Q25" s="257"/>
      <c r="R25" s="258"/>
      <c r="S25" s="258"/>
      <c r="T25" s="259"/>
      <c r="V25" s="475" t="s">
        <v>150</v>
      </c>
      <c r="W25" s="476"/>
      <c r="X25" s="476"/>
      <c r="Y25" s="476"/>
      <c r="Z25" s="476"/>
      <c r="AA25" s="476"/>
      <c r="AB25" s="476"/>
      <c r="AC25" s="476"/>
      <c r="AD25" s="476"/>
      <c r="AE25" s="477"/>
      <c r="AF25" s="216" t="s">
        <v>152</v>
      </c>
      <c r="AG25" s="215"/>
      <c r="AH25" s="191"/>
      <c r="AI25" s="241"/>
      <c r="AJ25" s="241"/>
    </row>
    <row r="26" spans="2:41" ht="13.5" customHeight="1" thickBot="1" x14ac:dyDescent="0.25">
      <c r="B26" s="439" t="s">
        <v>331</v>
      </c>
      <c r="C26" s="440"/>
      <c r="D26" s="441"/>
      <c r="E26" s="318"/>
      <c r="F26" s="319"/>
      <c r="G26" s="318"/>
      <c r="H26" s="319"/>
      <c r="I26" s="320"/>
      <c r="J26" s="321"/>
      <c r="K26" s="321"/>
      <c r="L26" s="321"/>
      <c r="M26" s="320"/>
      <c r="N26" s="321"/>
      <c r="O26" s="321"/>
      <c r="P26" s="321"/>
      <c r="Q26" s="264"/>
      <c r="R26" s="265"/>
      <c r="S26" s="265"/>
      <c r="T26" s="266"/>
      <c r="V26" s="475" t="s">
        <v>334</v>
      </c>
      <c r="W26" s="476"/>
      <c r="X26" s="476"/>
      <c r="Y26" s="476"/>
      <c r="Z26" s="476"/>
      <c r="AA26" s="476"/>
      <c r="AB26" s="476"/>
      <c r="AC26" s="476"/>
      <c r="AD26" s="476"/>
      <c r="AE26" s="477"/>
      <c r="AF26" s="104" t="s">
        <v>151</v>
      </c>
      <c r="AH26" s="191"/>
      <c r="AI26" s="241"/>
      <c r="AJ26" s="241"/>
    </row>
    <row r="27" spans="2:41" ht="13.5" customHeight="1" x14ac:dyDescent="0.2">
      <c r="B27" s="442" t="s">
        <v>121</v>
      </c>
      <c r="C27" s="443"/>
      <c r="D27" s="444"/>
      <c r="E27" s="312">
        <v>100</v>
      </c>
      <c r="F27" s="247" t="str">
        <f>IF(ISNUMBER(E27),+$Z$13,"")</f>
        <v>SEC.</v>
      </c>
      <c r="G27" s="312">
        <v>6</v>
      </c>
      <c r="H27" s="247" t="str">
        <f>IF(ISNUMBER(G27),+$Z$13,"")</f>
        <v>SEC.</v>
      </c>
      <c r="I27" s="322">
        <v>18</v>
      </c>
      <c r="J27" s="313">
        <v>42</v>
      </c>
      <c r="K27" s="313">
        <v>20</v>
      </c>
      <c r="L27" s="313">
        <v>20</v>
      </c>
      <c r="M27" s="322">
        <v>18</v>
      </c>
      <c r="N27" s="313">
        <v>42</v>
      </c>
      <c r="O27" s="313"/>
      <c r="P27" s="313"/>
      <c r="Q27" s="250"/>
      <c r="R27" s="251"/>
      <c r="S27" s="251"/>
      <c r="T27" s="252"/>
      <c r="V27" s="475" t="s">
        <v>335</v>
      </c>
      <c r="W27" s="476"/>
      <c r="X27" s="476"/>
      <c r="Y27" s="476"/>
      <c r="Z27" s="476"/>
      <c r="AA27" s="476"/>
      <c r="AB27" s="476"/>
      <c r="AC27" s="476"/>
      <c r="AD27" s="476"/>
      <c r="AE27" s="477"/>
      <c r="AF27" s="103">
        <v>-6</v>
      </c>
      <c r="AG27" s="217"/>
      <c r="AH27" s="191"/>
      <c r="AI27" s="241"/>
      <c r="AJ27" s="241"/>
    </row>
    <row r="28" spans="2:41" ht="13.5" customHeight="1" x14ac:dyDescent="0.2">
      <c r="B28" s="436" t="s">
        <v>272</v>
      </c>
      <c r="C28" s="437"/>
      <c r="D28" s="438"/>
      <c r="E28" s="314"/>
      <c r="F28" s="315"/>
      <c r="G28" s="314"/>
      <c r="H28" s="315"/>
      <c r="I28" s="316"/>
      <c r="J28" s="317" t="s">
        <v>19</v>
      </c>
      <c r="K28" s="317"/>
      <c r="L28" s="317"/>
      <c r="M28" s="316"/>
      <c r="N28" s="317" t="s">
        <v>19</v>
      </c>
      <c r="O28" s="317"/>
      <c r="P28" s="317"/>
      <c r="Q28" s="257"/>
      <c r="R28" s="258"/>
      <c r="S28" s="258"/>
      <c r="T28" s="259"/>
      <c r="V28" s="475" t="s">
        <v>336</v>
      </c>
      <c r="W28" s="476"/>
      <c r="X28" s="476"/>
      <c r="Y28" s="476"/>
      <c r="Z28" s="476"/>
      <c r="AA28" s="476"/>
      <c r="AB28" s="476"/>
      <c r="AC28" s="476"/>
      <c r="AD28" s="476"/>
      <c r="AE28" s="477"/>
      <c r="AF28" s="216" t="s">
        <v>462</v>
      </c>
      <c r="AG28" s="215"/>
      <c r="AH28" s="191"/>
      <c r="AI28" s="241"/>
      <c r="AJ28" s="241"/>
    </row>
    <row r="29" spans="2:41" ht="13.5" customHeight="1" thickBot="1" x14ac:dyDescent="0.25">
      <c r="B29" s="439" t="s">
        <v>331</v>
      </c>
      <c r="C29" s="440"/>
      <c r="D29" s="441"/>
      <c r="E29" s="318"/>
      <c r="F29" s="319"/>
      <c r="G29" s="318"/>
      <c r="H29" s="319"/>
      <c r="I29" s="320"/>
      <c r="J29" s="321"/>
      <c r="K29" s="321"/>
      <c r="L29" s="321"/>
      <c r="M29" s="320"/>
      <c r="N29" s="321"/>
      <c r="O29" s="321"/>
      <c r="P29" s="321"/>
      <c r="Q29" s="264"/>
      <c r="R29" s="265"/>
      <c r="S29" s="265"/>
      <c r="T29" s="266"/>
      <c r="V29" s="459" t="s">
        <v>337</v>
      </c>
      <c r="W29" s="460"/>
      <c r="X29" s="460"/>
      <c r="Y29" s="460"/>
      <c r="Z29" s="460"/>
      <c r="AA29" s="460"/>
      <c r="AB29" s="460"/>
      <c r="AC29" s="460"/>
      <c r="AD29" s="460"/>
      <c r="AE29" s="461"/>
      <c r="AF29" s="214">
        <v>0</v>
      </c>
      <c r="AG29" s="213"/>
      <c r="AH29" s="191"/>
      <c r="AI29" s="241"/>
      <c r="AJ29" s="241"/>
    </row>
    <row r="30" spans="2:41" ht="13.5" customHeight="1" thickBot="1" x14ac:dyDescent="0.25">
      <c r="B30" s="442" t="s">
        <v>120</v>
      </c>
      <c r="C30" s="443"/>
      <c r="D30" s="444"/>
      <c r="E30" s="246"/>
      <c r="F30" s="247" t="str">
        <f>IF(ISNUMBER(E30),+$Z$13,"")</f>
        <v/>
      </c>
      <c r="G30" s="267"/>
      <c r="H30" s="247" t="str">
        <f>IF(ISNUMBER(G30),+$Z$13,"")</f>
        <v/>
      </c>
      <c r="I30" s="248"/>
      <c r="J30" s="249"/>
      <c r="K30" s="249"/>
      <c r="L30" s="249"/>
      <c r="M30" s="248"/>
      <c r="N30" s="249"/>
      <c r="O30" s="249"/>
      <c r="P30" s="249"/>
      <c r="Q30" s="250"/>
      <c r="R30" s="251"/>
      <c r="S30" s="251"/>
      <c r="T30" s="252"/>
      <c r="V30" s="462"/>
      <c r="W30" s="462"/>
      <c r="X30" s="462"/>
      <c r="Y30" s="462"/>
      <c r="Z30" s="462"/>
      <c r="AA30" s="462"/>
      <c r="AB30" s="462"/>
      <c r="AC30" s="462"/>
      <c r="AD30" s="462"/>
      <c r="AE30" s="462"/>
      <c r="AF30" s="463"/>
      <c r="AH30" s="191"/>
      <c r="AI30" s="241"/>
      <c r="AJ30" s="241"/>
    </row>
    <row r="31" spans="2:41" ht="13.5" customHeight="1" x14ac:dyDescent="0.2">
      <c r="B31" s="436" t="s">
        <v>272</v>
      </c>
      <c r="C31" s="437"/>
      <c r="D31" s="438"/>
      <c r="E31" s="253"/>
      <c r="F31" s="254"/>
      <c r="G31" s="253"/>
      <c r="H31" s="254"/>
      <c r="I31" s="255"/>
      <c r="J31" s="256"/>
      <c r="K31" s="256"/>
      <c r="L31" s="256"/>
      <c r="M31" s="255"/>
      <c r="N31" s="256"/>
      <c r="O31" s="256"/>
      <c r="P31" s="256"/>
      <c r="Q31" s="257"/>
      <c r="R31" s="258"/>
      <c r="S31" s="258"/>
      <c r="T31" s="259"/>
      <c r="V31" s="464" t="s">
        <v>456</v>
      </c>
      <c r="W31" s="465"/>
      <c r="X31" s="465"/>
      <c r="Y31" s="465"/>
      <c r="Z31" s="465"/>
      <c r="AA31" s="465"/>
      <c r="AB31" s="465"/>
      <c r="AC31" s="465"/>
      <c r="AD31" s="465"/>
      <c r="AE31" s="465"/>
      <c r="AF31" s="466"/>
      <c r="AG31" s="211"/>
      <c r="AH31" s="191"/>
      <c r="AI31" s="241"/>
      <c r="AJ31" s="241"/>
    </row>
    <row r="32" spans="2:41" ht="13.5" customHeight="1" thickBot="1" x14ac:dyDescent="0.25">
      <c r="B32" s="439" t="s">
        <v>331</v>
      </c>
      <c r="C32" s="440"/>
      <c r="D32" s="441"/>
      <c r="E32" s="268"/>
      <c r="F32" s="269"/>
      <c r="G32" s="260"/>
      <c r="H32" s="261"/>
      <c r="I32" s="262"/>
      <c r="J32" s="263"/>
      <c r="K32" s="263"/>
      <c r="L32" s="263"/>
      <c r="M32" s="262"/>
      <c r="N32" s="263"/>
      <c r="O32" s="263"/>
      <c r="P32" s="263"/>
      <c r="Q32" s="264"/>
      <c r="R32" s="265"/>
      <c r="S32" s="265"/>
      <c r="T32" s="266"/>
      <c r="V32" s="467"/>
      <c r="W32" s="468"/>
      <c r="X32" s="468"/>
      <c r="Y32" s="468"/>
      <c r="Z32" s="468"/>
      <c r="AA32" s="468"/>
      <c r="AB32" s="468"/>
      <c r="AC32" s="468"/>
      <c r="AD32" s="468"/>
      <c r="AE32" s="468"/>
      <c r="AF32" s="469"/>
      <c r="AG32" s="211"/>
      <c r="AH32" s="191"/>
      <c r="AI32" s="241"/>
      <c r="AJ32" s="241"/>
    </row>
    <row r="33" spans="2:36" ht="13.5" customHeight="1" x14ac:dyDescent="0.2">
      <c r="B33" s="442" t="s">
        <v>119</v>
      </c>
      <c r="C33" s="443"/>
      <c r="D33" s="444"/>
      <c r="E33" s="267"/>
      <c r="F33" s="247" t="str">
        <f>IF(ISNUMBER(E33),+$Z$13,"")</f>
        <v/>
      </c>
      <c r="G33" s="267"/>
      <c r="H33" s="247" t="str">
        <f>IF(ISNUMBER(G33),+$Z$13,"")</f>
        <v/>
      </c>
      <c r="I33" s="250"/>
      <c r="J33" s="251"/>
      <c r="K33" s="251"/>
      <c r="L33" s="251"/>
      <c r="M33" s="250"/>
      <c r="N33" s="251"/>
      <c r="O33" s="251"/>
      <c r="P33" s="251"/>
      <c r="Q33" s="250"/>
      <c r="R33" s="251"/>
      <c r="S33" s="251"/>
      <c r="T33" s="252"/>
      <c r="V33" s="455" t="s">
        <v>455</v>
      </c>
      <c r="W33" s="457" t="s">
        <v>268</v>
      </c>
      <c r="X33" s="457" t="s">
        <v>153</v>
      </c>
      <c r="Y33" s="457" t="s">
        <v>439</v>
      </c>
      <c r="Z33" s="457" t="s">
        <v>438</v>
      </c>
      <c r="AA33" s="457" t="s">
        <v>437</v>
      </c>
      <c r="AB33" s="457" t="s">
        <v>436</v>
      </c>
      <c r="AC33" s="457" t="s">
        <v>435</v>
      </c>
      <c r="AD33" s="457" t="s">
        <v>434</v>
      </c>
      <c r="AE33" s="457" t="s">
        <v>433</v>
      </c>
      <c r="AF33" s="470" t="s">
        <v>340</v>
      </c>
      <c r="AG33" s="158"/>
      <c r="AH33" s="191"/>
      <c r="AI33" s="241"/>
      <c r="AJ33" s="241"/>
    </row>
    <row r="34" spans="2:36" ht="13.5" customHeight="1" thickBot="1" x14ac:dyDescent="0.25">
      <c r="B34" s="436" t="s">
        <v>272</v>
      </c>
      <c r="C34" s="437"/>
      <c r="D34" s="438"/>
      <c r="E34" s="270"/>
      <c r="F34" s="271"/>
      <c r="G34" s="253"/>
      <c r="H34" s="254"/>
      <c r="I34" s="255"/>
      <c r="J34" s="256"/>
      <c r="K34" s="256"/>
      <c r="L34" s="256"/>
      <c r="M34" s="255"/>
      <c r="N34" s="256"/>
      <c r="O34" s="256"/>
      <c r="P34" s="256"/>
      <c r="Q34" s="257"/>
      <c r="R34" s="258"/>
      <c r="S34" s="258"/>
      <c r="T34" s="259"/>
      <c r="V34" s="456"/>
      <c r="W34" s="458"/>
      <c r="X34" s="458"/>
      <c r="Y34" s="458"/>
      <c r="Z34" s="458"/>
      <c r="AA34" s="458"/>
      <c r="AB34" s="458"/>
      <c r="AC34" s="458"/>
      <c r="AD34" s="458"/>
      <c r="AE34" s="458"/>
      <c r="AF34" s="471"/>
      <c r="AG34" s="158"/>
      <c r="AH34" s="191"/>
      <c r="AI34" s="241"/>
      <c r="AJ34" s="241"/>
    </row>
    <row r="35" spans="2:36" ht="13.5" customHeight="1" thickBot="1" x14ac:dyDescent="0.25">
      <c r="B35" s="439" t="s">
        <v>331</v>
      </c>
      <c r="C35" s="440"/>
      <c r="D35" s="441"/>
      <c r="E35" s="272"/>
      <c r="F35" s="269"/>
      <c r="G35" s="260"/>
      <c r="H35" s="261"/>
      <c r="I35" s="262"/>
      <c r="J35" s="263"/>
      <c r="K35" s="263"/>
      <c r="L35" s="263"/>
      <c r="M35" s="262"/>
      <c r="N35" s="263"/>
      <c r="O35" s="263"/>
      <c r="P35" s="263"/>
      <c r="Q35" s="264"/>
      <c r="R35" s="265"/>
      <c r="S35" s="265"/>
      <c r="T35" s="266"/>
      <c r="V35" s="274">
        <v>1</v>
      </c>
      <c r="W35" s="274">
        <v>1</v>
      </c>
      <c r="X35" s="275" t="s">
        <v>465</v>
      </c>
      <c r="Y35" s="258"/>
      <c r="Z35" s="258" t="s">
        <v>19</v>
      </c>
      <c r="AA35" s="258" t="s">
        <v>19</v>
      </c>
      <c r="AB35" s="258" t="s">
        <v>19</v>
      </c>
      <c r="AC35" s="258" t="s">
        <v>19</v>
      </c>
      <c r="AD35" s="258"/>
      <c r="AE35" s="258"/>
      <c r="AF35" s="276" t="s">
        <v>466</v>
      </c>
      <c r="AG35" s="157"/>
      <c r="AH35" s="191"/>
      <c r="AI35" s="241"/>
      <c r="AJ35" s="241"/>
    </row>
    <row r="36" spans="2:36" ht="13.5" customHeight="1" x14ac:dyDescent="0.2">
      <c r="B36" s="442" t="s">
        <v>135</v>
      </c>
      <c r="C36" s="443"/>
      <c r="D36" s="444"/>
      <c r="E36" s="267"/>
      <c r="F36" s="247" t="str">
        <f>IF(ISNUMBER(E36),+$Z$13,"")</f>
        <v/>
      </c>
      <c r="G36" s="267"/>
      <c r="H36" s="247" t="str">
        <f>IF(ISNUMBER(G36),+$Z$13,"")</f>
        <v/>
      </c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251"/>
      <c r="T36" s="252"/>
      <c r="V36" s="277">
        <v>1</v>
      </c>
      <c r="W36" s="277">
        <v>2</v>
      </c>
      <c r="X36" s="278" t="s">
        <v>465</v>
      </c>
      <c r="Y36" s="258"/>
      <c r="Z36" s="258"/>
      <c r="AA36" s="258"/>
      <c r="AB36" s="258"/>
      <c r="AC36" s="258"/>
      <c r="AD36" s="258" t="s">
        <v>19</v>
      </c>
      <c r="AE36" s="258"/>
      <c r="AF36" s="281" t="s">
        <v>466</v>
      </c>
      <c r="AG36" s="157"/>
      <c r="AH36" s="191"/>
      <c r="AI36" s="241"/>
      <c r="AJ36" s="241"/>
    </row>
    <row r="37" spans="2:36" ht="13.5" customHeight="1" x14ac:dyDescent="0.2">
      <c r="B37" s="436" t="s">
        <v>272</v>
      </c>
      <c r="C37" s="437"/>
      <c r="D37" s="438"/>
      <c r="E37" s="270"/>
      <c r="F37" s="271"/>
      <c r="G37" s="253"/>
      <c r="H37" s="254"/>
      <c r="I37" s="255"/>
      <c r="J37" s="256"/>
      <c r="K37" s="256"/>
      <c r="L37" s="256"/>
      <c r="M37" s="255"/>
      <c r="N37" s="256"/>
      <c r="O37" s="256"/>
      <c r="P37" s="256"/>
      <c r="Q37" s="257"/>
      <c r="R37" s="258"/>
      <c r="S37" s="258"/>
      <c r="T37" s="259"/>
      <c r="V37" s="277">
        <v>1</v>
      </c>
      <c r="W37" s="277">
        <v>3</v>
      </c>
      <c r="X37" s="282" t="s">
        <v>465</v>
      </c>
      <c r="Y37" s="258"/>
      <c r="Z37" s="258"/>
      <c r="AA37" s="258"/>
      <c r="AB37" s="258"/>
      <c r="AC37" s="258"/>
      <c r="AD37" s="258"/>
      <c r="AE37" s="258" t="s">
        <v>19</v>
      </c>
      <c r="AF37" s="281" t="s">
        <v>466</v>
      </c>
      <c r="AG37" s="157"/>
      <c r="AH37" s="191"/>
      <c r="AI37" s="241"/>
      <c r="AJ37" s="241"/>
    </row>
    <row r="38" spans="2:36" ht="13.5" customHeight="1" thickBot="1" x14ac:dyDescent="0.25">
      <c r="B38" s="439" t="s">
        <v>331</v>
      </c>
      <c r="C38" s="440"/>
      <c r="D38" s="441"/>
      <c r="E38" s="272"/>
      <c r="F38" s="269"/>
      <c r="G38" s="260"/>
      <c r="H38" s="261"/>
      <c r="I38" s="262"/>
      <c r="J38" s="263"/>
      <c r="K38" s="263"/>
      <c r="L38" s="263"/>
      <c r="M38" s="262"/>
      <c r="N38" s="263"/>
      <c r="O38" s="263"/>
      <c r="P38" s="263"/>
      <c r="Q38" s="264"/>
      <c r="R38" s="265"/>
      <c r="S38" s="265"/>
      <c r="T38" s="266"/>
      <c r="V38" s="277">
        <v>1</v>
      </c>
      <c r="W38" s="277">
        <v>4</v>
      </c>
      <c r="X38" s="282" t="s">
        <v>465</v>
      </c>
      <c r="Y38" s="258" t="s">
        <v>19</v>
      </c>
      <c r="Z38" s="258"/>
      <c r="AA38" s="258"/>
      <c r="AB38" s="258"/>
      <c r="AC38" s="258"/>
      <c r="AD38" s="258"/>
      <c r="AE38" s="258"/>
      <c r="AF38" s="281" t="s">
        <v>466</v>
      </c>
      <c r="AG38" s="157"/>
      <c r="AH38" s="191"/>
      <c r="AI38" s="241"/>
      <c r="AJ38" s="241"/>
    </row>
    <row r="39" spans="2:36" ht="13.5" customHeight="1" x14ac:dyDescent="0.2">
      <c r="B39" s="442" t="s">
        <v>136</v>
      </c>
      <c r="C39" s="443"/>
      <c r="D39" s="444"/>
      <c r="E39" s="267"/>
      <c r="F39" s="247" t="str">
        <f>IF(ISNUMBER(E39),+$Z$13,"")</f>
        <v/>
      </c>
      <c r="G39" s="267"/>
      <c r="H39" s="247" t="str">
        <f>IF(ISNUMBER(G39),+$Z$13,"")</f>
        <v/>
      </c>
      <c r="I39" s="250"/>
      <c r="J39" s="251"/>
      <c r="K39" s="251"/>
      <c r="L39" s="251"/>
      <c r="M39" s="250"/>
      <c r="N39" s="251"/>
      <c r="O39" s="251"/>
      <c r="P39" s="251"/>
      <c r="Q39" s="250"/>
      <c r="R39" s="251"/>
      <c r="S39" s="251"/>
      <c r="T39" s="252"/>
      <c r="V39" s="283"/>
      <c r="W39" s="283"/>
      <c r="X39" s="282"/>
      <c r="Y39" s="258"/>
      <c r="Z39" s="258"/>
      <c r="AA39" s="258"/>
      <c r="AB39" s="258"/>
      <c r="AC39" s="258"/>
      <c r="AD39" s="258"/>
      <c r="AE39" s="258"/>
      <c r="AF39" s="281"/>
      <c r="AG39" s="157"/>
      <c r="AH39" s="191"/>
      <c r="AI39" s="241"/>
      <c r="AJ39" s="241"/>
    </row>
    <row r="40" spans="2:36" ht="13.5" customHeight="1" x14ac:dyDescent="0.2">
      <c r="B40" s="436" t="s">
        <v>272</v>
      </c>
      <c r="C40" s="437"/>
      <c r="D40" s="438"/>
      <c r="E40" s="273"/>
      <c r="F40" s="271"/>
      <c r="G40" s="253"/>
      <c r="H40" s="254"/>
      <c r="I40" s="255"/>
      <c r="J40" s="256"/>
      <c r="K40" s="256"/>
      <c r="L40" s="256"/>
      <c r="M40" s="255"/>
      <c r="N40" s="256"/>
      <c r="O40" s="256"/>
      <c r="P40" s="256"/>
      <c r="Q40" s="257"/>
      <c r="R40" s="258"/>
      <c r="S40" s="258"/>
      <c r="T40" s="259"/>
      <c r="V40" s="277"/>
      <c r="W40" s="283"/>
      <c r="X40" s="282"/>
      <c r="Y40" s="258"/>
      <c r="Z40" s="258"/>
      <c r="AA40" s="258"/>
      <c r="AB40" s="258"/>
      <c r="AC40" s="258"/>
      <c r="AD40" s="258"/>
      <c r="AE40" s="258"/>
      <c r="AF40" s="281"/>
      <c r="AG40" s="157"/>
      <c r="AH40" s="191"/>
      <c r="AI40" s="241"/>
      <c r="AJ40" s="241"/>
    </row>
    <row r="41" spans="2:36" ht="13.5" customHeight="1" thickBot="1" x14ac:dyDescent="0.25">
      <c r="B41" s="439" t="s">
        <v>331</v>
      </c>
      <c r="C41" s="440"/>
      <c r="D41" s="441"/>
      <c r="E41" s="268"/>
      <c r="F41" s="269"/>
      <c r="G41" s="260"/>
      <c r="H41" s="261"/>
      <c r="I41" s="262"/>
      <c r="J41" s="263"/>
      <c r="K41" s="263"/>
      <c r="L41" s="263"/>
      <c r="M41" s="262"/>
      <c r="N41" s="263"/>
      <c r="O41" s="263"/>
      <c r="P41" s="263"/>
      <c r="Q41" s="264"/>
      <c r="R41" s="265"/>
      <c r="S41" s="265"/>
      <c r="T41" s="266"/>
      <c r="V41" s="277"/>
      <c r="W41" s="277"/>
      <c r="X41" s="282"/>
      <c r="Y41" s="258"/>
      <c r="Z41" s="258"/>
      <c r="AA41" s="258"/>
      <c r="AB41" s="258"/>
      <c r="AC41" s="258"/>
      <c r="AD41" s="258"/>
      <c r="AE41" s="258"/>
      <c r="AF41" s="281"/>
      <c r="AG41" s="157"/>
      <c r="AH41" s="191"/>
      <c r="AI41" s="241"/>
      <c r="AJ41" s="241"/>
    </row>
    <row r="42" spans="2:36" ht="13.5" customHeight="1" x14ac:dyDescent="0.2">
      <c r="B42" s="442" t="s">
        <v>454</v>
      </c>
      <c r="C42" s="443"/>
      <c r="D42" s="444"/>
      <c r="E42" s="267"/>
      <c r="F42" s="247" t="str">
        <f>IF(ISNUMBER(E42),+$Z$13,"")</f>
        <v/>
      </c>
      <c r="G42" s="267"/>
      <c r="H42" s="247" t="str">
        <f>IF(ISNUMBER(G42),+$Z$13,"")</f>
        <v/>
      </c>
      <c r="I42" s="250"/>
      <c r="J42" s="251"/>
      <c r="K42" s="251"/>
      <c r="L42" s="251"/>
      <c r="M42" s="250"/>
      <c r="N42" s="251"/>
      <c r="O42" s="251"/>
      <c r="P42" s="251"/>
      <c r="Q42" s="250"/>
      <c r="R42" s="251"/>
      <c r="S42" s="251"/>
      <c r="T42" s="252"/>
      <c r="V42" s="277"/>
      <c r="W42" s="277"/>
      <c r="X42" s="282"/>
      <c r="Y42" s="258"/>
      <c r="Z42" s="258"/>
      <c r="AA42" s="258"/>
      <c r="AB42" s="258"/>
      <c r="AC42" s="258"/>
      <c r="AD42" s="258"/>
      <c r="AE42" s="258"/>
      <c r="AF42" s="281"/>
      <c r="AG42" s="157"/>
      <c r="AH42" s="191"/>
      <c r="AI42" s="241"/>
      <c r="AJ42" s="241"/>
    </row>
    <row r="43" spans="2:36" ht="13.5" customHeight="1" x14ac:dyDescent="0.2">
      <c r="B43" s="436" t="s">
        <v>272</v>
      </c>
      <c r="C43" s="437"/>
      <c r="D43" s="438"/>
      <c r="E43" s="273"/>
      <c r="F43" s="271"/>
      <c r="G43" s="253"/>
      <c r="H43" s="254"/>
      <c r="I43" s="255"/>
      <c r="J43" s="256"/>
      <c r="K43" s="256"/>
      <c r="L43" s="256"/>
      <c r="M43" s="255"/>
      <c r="N43" s="256"/>
      <c r="O43" s="256"/>
      <c r="P43" s="256"/>
      <c r="Q43" s="257"/>
      <c r="R43" s="258"/>
      <c r="S43" s="258"/>
      <c r="T43" s="259"/>
      <c r="V43" s="277"/>
      <c r="W43" s="277"/>
      <c r="X43" s="282"/>
      <c r="Y43" s="258"/>
      <c r="Z43" s="258"/>
      <c r="AA43" s="258"/>
      <c r="AB43" s="258"/>
      <c r="AC43" s="258"/>
      <c r="AD43" s="258"/>
      <c r="AE43" s="258"/>
      <c r="AF43" s="281"/>
      <c r="AG43" s="157"/>
      <c r="AH43" s="191"/>
      <c r="AI43" s="241"/>
      <c r="AJ43" s="241"/>
    </row>
    <row r="44" spans="2:36" ht="13.5" customHeight="1" thickBot="1" x14ac:dyDescent="0.25">
      <c r="B44" s="439" t="s">
        <v>331</v>
      </c>
      <c r="C44" s="440"/>
      <c r="D44" s="441"/>
      <c r="E44" s="268"/>
      <c r="F44" s="269"/>
      <c r="G44" s="260"/>
      <c r="H44" s="261"/>
      <c r="I44" s="262"/>
      <c r="J44" s="263"/>
      <c r="K44" s="263"/>
      <c r="L44" s="263"/>
      <c r="M44" s="262"/>
      <c r="N44" s="263"/>
      <c r="O44" s="263"/>
      <c r="P44" s="263"/>
      <c r="Q44" s="264"/>
      <c r="R44" s="265"/>
      <c r="S44" s="265"/>
      <c r="T44" s="266"/>
      <c r="V44" s="277"/>
      <c r="W44" s="277"/>
      <c r="X44" s="282"/>
      <c r="Y44" s="279"/>
      <c r="Z44" s="258"/>
      <c r="AA44" s="258"/>
      <c r="AB44" s="258"/>
      <c r="AC44" s="258"/>
      <c r="AD44" s="258"/>
      <c r="AE44" s="280"/>
      <c r="AF44" s="281"/>
      <c r="AG44" s="157"/>
      <c r="AH44" s="191"/>
      <c r="AI44" s="241"/>
      <c r="AJ44" s="241"/>
    </row>
    <row r="45" spans="2:36" ht="13.5" customHeight="1" x14ac:dyDescent="0.2">
      <c r="B45" s="442" t="s">
        <v>453</v>
      </c>
      <c r="C45" s="443"/>
      <c r="D45" s="444"/>
      <c r="E45" s="267"/>
      <c r="F45" s="247" t="str">
        <f>IF(ISNUMBER(E45),+$Z$13,"")</f>
        <v/>
      </c>
      <c r="G45" s="267"/>
      <c r="H45" s="247" t="str">
        <f>IF(ISNUMBER(G45),+$Z$13,"")</f>
        <v/>
      </c>
      <c r="I45" s="250"/>
      <c r="J45" s="251"/>
      <c r="K45" s="251"/>
      <c r="L45" s="251"/>
      <c r="M45" s="250"/>
      <c r="N45" s="251"/>
      <c r="O45" s="251"/>
      <c r="P45" s="251"/>
      <c r="Q45" s="250"/>
      <c r="R45" s="251"/>
      <c r="S45" s="251"/>
      <c r="T45" s="252"/>
      <c r="V45" s="283"/>
      <c r="W45" s="283"/>
      <c r="X45" s="282"/>
      <c r="Y45" s="279"/>
      <c r="Z45" s="258"/>
      <c r="AA45" s="258"/>
      <c r="AB45" s="258"/>
      <c r="AC45" s="258"/>
      <c r="AD45" s="258"/>
      <c r="AE45" s="280"/>
      <c r="AF45" s="281"/>
      <c r="AG45" s="157"/>
      <c r="AI45" s="241"/>
      <c r="AJ45" s="241"/>
    </row>
    <row r="46" spans="2:36" ht="13.5" customHeight="1" x14ac:dyDescent="0.2">
      <c r="B46" s="436" t="s">
        <v>272</v>
      </c>
      <c r="C46" s="437"/>
      <c r="D46" s="438"/>
      <c r="E46" s="273"/>
      <c r="F46" s="271"/>
      <c r="G46" s="253"/>
      <c r="H46" s="254"/>
      <c r="I46" s="255"/>
      <c r="J46" s="256"/>
      <c r="K46" s="256"/>
      <c r="L46" s="256"/>
      <c r="M46" s="255"/>
      <c r="N46" s="256"/>
      <c r="O46" s="256"/>
      <c r="P46" s="256"/>
      <c r="Q46" s="257"/>
      <c r="R46" s="258"/>
      <c r="S46" s="258"/>
      <c r="T46" s="259"/>
      <c r="V46" s="283"/>
      <c r="W46" s="283"/>
      <c r="X46" s="284"/>
      <c r="Y46" s="279"/>
      <c r="Z46" s="258"/>
      <c r="AA46" s="258"/>
      <c r="AB46" s="258"/>
      <c r="AC46" s="258"/>
      <c r="AD46" s="258"/>
      <c r="AE46" s="280"/>
      <c r="AF46" s="281"/>
      <c r="AG46" s="157"/>
      <c r="AI46" s="241"/>
      <c r="AJ46" s="241"/>
    </row>
    <row r="47" spans="2:36" ht="13.5" customHeight="1" thickBot="1" x14ac:dyDescent="0.25">
      <c r="B47" s="439" t="s">
        <v>331</v>
      </c>
      <c r="C47" s="440"/>
      <c r="D47" s="441"/>
      <c r="E47" s="268"/>
      <c r="F47" s="269"/>
      <c r="G47" s="260"/>
      <c r="H47" s="261"/>
      <c r="I47" s="262"/>
      <c r="J47" s="263"/>
      <c r="K47" s="263"/>
      <c r="L47" s="263"/>
      <c r="M47" s="262"/>
      <c r="N47" s="263"/>
      <c r="O47" s="263"/>
      <c r="P47" s="263"/>
      <c r="Q47" s="264"/>
      <c r="R47" s="265"/>
      <c r="S47" s="265"/>
      <c r="T47" s="266"/>
      <c r="V47" s="285"/>
      <c r="W47" s="285"/>
      <c r="X47" s="286"/>
      <c r="Y47" s="287"/>
      <c r="Z47" s="265"/>
      <c r="AA47" s="265"/>
      <c r="AB47" s="265"/>
      <c r="AC47" s="265"/>
      <c r="AD47" s="265"/>
      <c r="AE47" s="288"/>
      <c r="AF47" s="289"/>
      <c r="AG47" s="157"/>
      <c r="AI47" s="241"/>
      <c r="AJ47" s="241"/>
    </row>
    <row r="48" spans="2:36" ht="13.9" customHeight="1" thickBot="1" x14ac:dyDescent="0.25">
      <c r="B48" s="240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I48" s="241"/>
      <c r="AJ48" s="241"/>
    </row>
    <row r="49" spans="2:41" ht="13.9" customHeight="1" x14ac:dyDescent="0.2">
      <c r="B49" s="412" t="s">
        <v>338</v>
      </c>
      <c r="C49" s="413"/>
      <c r="D49" s="413"/>
      <c r="E49" s="413"/>
      <c r="F49" s="413"/>
      <c r="G49" s="414"/>
      <c r="H49" s="242"/>
      <c r="I49" s="412" t="s">
        <v>149</v>
      </c>
      <c r="J49" s="413"/>
      <c r="K49" s="413"/>
      <c r="L49" s="413"/>
      <c r="M49" s="413"/>
      <c r="N49" s="413"/>
      <c r="O49" s="413"/>
      <c r="P49" s="413"/>
      <c r="Q49" s="413"/>
      <c r="R49" s="413"/>
      <c r="S49" s="413"/>
      <c r="T49" s="414"/>
      <c r="V49" s="412" t="s">
        <v>446</v>
      </c>
      <c r="W49" s="413"/>
      <c r="X49" s="413"/>
      <c r="Y49" s="413"/>
      <c r="Z49" s="413"/>
      <c r="AA49" s="413"/>
      <c r="AB49" s="413"/>
      <c r="AC49" s="413"/>
      <c r="AD49" s="413"/>
      <c r="AE49" s="413"/>
      <c r="AF49" s="414"/>
      <c r="AG49" s="211"/>
      <c r="AI49" s="241"/>
      <c r="AJ49" s="241"/>
    </row>
    <row r="50" spans="2:41" ht="13.9" customHeight="1" thickBot="1" x14ac:dyDescent="0.25">
      <c r="B50" s="415"/>
      <c r="C50" s="416"/>
      <c r="D50" s="416"/>
      <c r="E50" s="416"/>
      <c r="F50" s="416"/>
      <c r="G50" s="417"/>
      <c r="H50" s="242"/>
      <c r="I50" s="415"/>
      <c r="J50" s="416"/>
      <c r="K50" s="416"/>
      <c r="L50" s="416"/>
      <c r="M50" s="416"/>
      <c r="N50" s="416"/>
      <c r="O50" s="416"/>
      <c r="P50" s="416"/>
      <c r="Q50" s="416"/>
      <c r="R50" s="416"/>
      <c r="S50" s="416"/>
      <c r="T50" s="417"/>
      <c r="V50" s="415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  <c r="AG50" s="211"/>
      <c r="AI50" s="241"/>
      <c r="AJ50" s="241"/>
    </row>
    <row r="51" spans="2:41" ht="13.9" customHeight="1" x14ac:dyDescent="0.2">
      <c r="B51" s="447" t="s">
        <v>339</v>
      </c>
      <c r="C51" s="449" t="s">
        <v>452</v>
      </c>
      <c r="D51" s="447" t="s">
        <v>154</v>
      </c>
      <c r="E51" s="451" t="s">
        <v>273</v>
      </c>
      <c r="F51" s="447" t="s">
        <v>154</v>
      </c>
      <c r="G51" s="451" t="s">
        <v>273</v>
      </c>
      <c r="H51" s="243"/>
      <c r="I51" s="434" t="s">
        <v>268</v>
      </c>
      <c r="J51" s="428" t="s">
        <v>137</v>
      </c>
      <c r="K51" s="428" t="s">
        <v>139</v>
      </c>
      <c r="L51" s="428" t="s">
        <v>138</v>
      </c>
      <c r="M51" s="430" t="s">
        <v>147</v>
      </c>
      <c r="N51" s="431"/>
      <c r="O51" s="434" t="s">
        <v>268</v>
      </c>
      <c r="P51" s="428" t="s">
        <v>137</v>
      </c>
      <c r="Q51" s="428" t="s">
        <v>139</v>
      </c>
      <c r="R51" s="428" t="s">
        <v>138</v>
      </c>
      <c r="S51" s="430" t="s">
        <v>147</v>
      </c>
      <c r="T51" s="431"/>
      <c r="V51" s="404" t="s">
        <v>451</v>
      </c>
      <c r="W51" s="405"/>
      <c r="X51" s="408" t="s">
        <v>441</v>
      </c>
      <c r="Y51" s="410" t="s">
        <v>442</v>
      </c>
      <c r="Z51" s="405"/>
      <c r="AA51" s="410" t="s">
        <v>443</v>
      </c>
      <c r="AB51" s="405"/>
      <c r="AC51" s="410" t="s">
        <v>444</v>
      </c>
      <c r="AD51" s="418"/>
      <c r="AE51" s="405"/>
      <c r="AF51" s="420" t="s">
        <v>445</v>
      </c>
      <c r="AG51" s="159"/>
      <c r="AI51" s="241"/>
      <c r="AJ51" s="241"/>
    </row>
    <row r="52" spans="2:41" ht="13.9" customHeight="1" thickBot="1" x14ac:dyDescent="0.25">
      <c r="B52" s="448"/>
      <c r="C52" s="450"/>
      <c r="D52" s="448"/>
      <c r="E52" s="452"/>
      <c r="F52" s="448"/>
      <c r="G52" s="452"/>
      <c r="H52" s="243"/>
      <c r="I52" s="445"/>
      <c r="J52" s="446"/>
      <c r="K52" s="446"/>
      <c r="L52" s="446"/>
      <c r="M52" s="432"/>
      <c r="N52" s="433"/>
      <c r="O52" s="435"/>
      <c r="P52" s="429"/>
      <c r="Q52" s="429"/>
      <c r="R52" s="429"/>
      <c r="S52" s="453"/>
      <c r="T52" s="454"/>
      <c r="V52" s="406"/>
      <c r="W52" s="407"/>
      <c r="X52" s="409"/>
      <c r="Y52" s="411"/>
      <c r="Z52" s="407"/>
      <c r="AA52" s="411"/>
      <c r="AB52" s="407"/>
      <c r="AC52" s="411"/>
      <c r="AD52" s="419"/>
      <c r="AE52" s="407"/>
      <c r="AF52" s="421"/>
      <c r="AG52" s="159"/>
      <c r="AI52" s="241"/>
      <c r="AJ52" s="241"/>
    </row>
    <row r="53" spans="2:41" ht="13.9" customHeight="1" x14ac:dyDescent="0.2">
      <c r="B53" s="323">
        <v>1</v>
      </c>
      <c r="C53" s="337">
        <v>1</v>
      </c>
      <c r="D53" s="341"/>
      <c r="E53" s="291"/>
      <c r="F53" s="290"/>
      <c r="G53" s="291"/>
      <c r="H53" s="243"/>
      <c r="I53" s="332">
        <v>1</v>
      </c>
      <c r="J53" s="333">
        <v>1</v>
      </c>
      <c r="K53" s="327">
        <v>99</v>
      </c>
      <c r="L53" s="328">
        <v>0</v>
      </c>
      <c r="M53" s="422" t="s">
        <v>467</v>
      </c>
      <c r="N53" s="423"/>
      <c r="O53" s="297"/>
      <c r="P53" s="298"/>
      <c r="Q53" s="299"/>
      <c r="R53" s="300"/>
      <c r="S53" s="354"/>
      <c r="T53" s="355"/>
      <c r="V53" s="424">
        <v>1</v>
      </c>
      <c r="W53" s="425"/>
      <c r="X53" s="305"/>
      <c r="Y53" s="426"/>
      <c r="Z53" s="425"/>
      <c r="AA53" s="426"/>
      <c r="AB53" s="425"/>
      <c r="AC53" s="426"/>
      <c r="AD53" s="427"/>
      <c r="AE53" s="425"/>
      <c r="AF53" s="306"/>
      <c r="AG53" s="210"/>
      <c r="AI53" s="241"/>
      <c r="AJ53" s="156"/>
      <c r="AK53" s="156"/>
      <c r="AL53" s="156"/>
      <c r="AM53" s="156"/>
      <c r="AN53" s="156"/>
      <c r="AO53" s="156"/>
    </row>
    <row r="54" spans="2:41" ht="13.9" customHeight="1" x14ac:dyDescent="0.2">
      <c r="B54" s="324">
        <v>2</v>
      </c>
      <c r="C54" s="338">
        <v>2</v>
      </c>
      <c r="D54" s="342"/>
      <c r="E54" s="294"/>
      <c r="F54" s="293"/>
      <c r="G54" s="294"/>
      <c r="H54" s="243"/>
      <c r="I54" s="325">
        <v>1</v>
      </c>
      <c r="J54" s="326">
        <v>2</v>
      </c>
      <c r="K54" s="190">
        <v>1</v>
      </c>
      <c r="L54" s="329">
        <v>0.25</v>
      </c>
      <c r="M54" s="330" t="s">
        <v>468</v>
      </c>
      <c r="N54" s="331"/>
      <c r="O54" s="297"/>
      <c r="P54" s="298"/>
      <c r="Q54" s="299"/>
      <c r="R54" s="300"/>
      <c r="S54" s="354"/>
      <c r="T54" s="355"/>
      <c r="V54" s="400">
        <v>2</v>
      </c>
      <c r="W54" s="401"/>
      <c r="X54" s="298"/>
      <c r="Y54" s="402"/>
      <c r="Z54" s="401"/>
      <c r="AA54" s="402"/>
      <c r="AB54" s="401"/>
      <c r="AC54" s="402"/>
      <c r="AD54" s="403"/>
      <c r="AE54" s="401"/>
      <c r="AF54" s="307"/>
      <c r="AG54" s="210"/>
      <c r="AI54" s="241"/>
      <c r="AJ54" s="156"/>
      <c r="AK54" s="156"/>
      <c r="AL54" s="156"/>
      <c r="AM54" s="156"/>
      <c r="AN54" s="156"/>
      <c r="AO54" s="156"/>
    </row>
    <row r="55" spans="2:41" ht="13.9" customHeight="1" x14ac:dyDescent="0.2">
      <c r="B55" s="324">
        <v>3</v>
      </c>
      <c r="C55" s="338">
        <v>3</v>
      </c>
      <c r="D55" s="342"/>
      <c r="E55" s="294"/>
      <c r="F55" s="293"/>
      <c r="G55" s="294"/>
      <c r="H55" s="243"/>
      <c r="I55" s="325">
        <v>1</v>
      </c>
      <c r="J55" s="326">
        <v>3</v>
      </c>
      <c r="K55" s="190">
        <v>2</v>
      </c>
      <c r="L55" s="329">
        <v>0.39583333333333331</v>
      </c>
      <c r="M55" s="330" t="s">
        <v>469</v>
      </c>
      <c r="N55" s="331"/>
      <c r="O55" s="297"/>
      <c r="P55" s="298"/>
      <c r="Q55" s="299"/>
      <c r="R55" s="300"/>
      <c r="S55" s="354"/>
      <c r="T55" s="355"/>
      <c r="V55" s="400">
        <v>3</v>
      </c>
      <c r="W55" s="401"/>
      <c r="X55" s="298"/>
      <c r="Y55" s="402"/>
      <c r="Z55" s="401"/>
      <c r="AA55" s="402"/>
      <c r="AB55" s="401"/>
      <c r="AC55" s="402"/>
      <c r="AD55" s="403"/>
      <c r="AE55" s="401"/>
      <c r="AF55" s="307"/>
      <c r="AG55" s="210"/>
      <c r="AI55" s="157"/>
      <c r="AJ55" s="156"/>
      <c r="AK55" s="156"/>
      <c r="AL55" s="156"/>
      <c r="AM55" s="156"/>
      <c r="AN55" s="156"/>
      <c r="AO55" s="156"/>
    </row>
    <row r="56" spans="2:41" ht="13.9" customHeight="1" x14ac:dyDescent="0.2">
      <c r="B56" s="324">
        <v>4</v>
      </c>
      <c r="C56" s="338">
        <v>4</v>
      </c>
      <c r="D56" s="279"/>
      <c r="E56" s="280"/>
      <c r="F56" s="257"/>
      <c r="G56" s="280"/>
      <c r="H56" s="243"/>
      <c r="I56" s="325">
        <v>1</v>
      </c>
      <c r="J56" s="326">
        <v>4</v>
      </c>
      <c r="K56" s="190">
        <v>3</v>
      </c>
      <c r="L56" s="329">
        <v>0.60416666666666663</v>
      </c>
      <c r="M56" s="330" t="s">
        <v>470</v>
      </c>
      <c r="N56" s="331"/>
      <c r="O56" s="297"/>
      <c r="P56" s="298"/>
      <c r="Q56" s="299"/>
      <c r="R56" s="300"/>
      <c r="S56" s="354"/>
      <c r="T56" s="355"/>
      <c r="V56" s="400">
        <v>4</v>
      </c>
      <c r="W56" s="401"/>
      <c r="X56" s="298"/>
      <c r="Y56" s="402"/>
      <c r="Z56" s="401"/>
      <c r="AA56" s="402"/>
      <c r="AB56" s="401"/>
      <c r="AC56" s="402"/>
      <c r="AD56" s="403"/>
      <c r="AE56" s="401"/>
      <c r="AF56" s="307"/>
      <c r="AG56" s="210"/>
      <c r="AJ56" s="156"/>
      <c r="AK56" s="156"/>
      <c r="AL56" s="156"/>
      <c r="AM56" s="156"/>
      <c r="AN56" s="156"/>
      <c r="AO56" s="156"/>
    </row>
    <row r="57" spans="2:41" ht="13.9" customHeight="1" x14ac:dyDescent="0.2">
      <c r="B57" s="324">
        <v>5</v>
      </c>
      <c r="C57" s="338">
        <v>5</v>
      </c>
      <c r="D57" s="279"/>
      <c r="E57" s="280"/>
      <c r="F57" s="257"/>
      <c r="G57" s="280"/>
      <c r="H57" s="243"/>
      <c r="I57" s="332">
        <v>1</v>
      </c>
      <c r="J57" s="333">
        <v>5</v>
      </c>
      <c r="K57" s="327">
        <v>4</v>
      </c>
      <c r="L57" s="328">
        <v>0.77083333333333337</v>
      </c>
      <c r="M57" s="334" t="s">
        <v>471</v>
      </c>
      <c r="N57" s="335"/>
      <c r="O57" s="297"/>
      <c r="P57" s="298"/>
      <c r="Q57" s="299"/>
      <c r="R57" s="300"/>
      <c r="S57" s="354"/>
      <c r="T57" s="355"/>
      <c r="V57" s="400">
        <v>5</v>
      </c>
      <c r="W57" s="401"/>
      <c r="X57" s="308"/>
      <c r="Y57" s="402"/>
      <c r="Z57" s="401"/>
      <c r="AA57" s="402"/>
      <c r="AB57" s="401"/>
      <c r="AC57" s="402"/>
      <c r="AD57" s="403"/>
      <c r="AE57" s="401"/>
      <c r="AF57" s="307"/>
      <c r="AG57" s="210"/>
      <c r="AJ57" s="156"/>
      <c r="AK57" s="156"/>
      <c r="AL57" s="156"/>
      <c r="AM57" s="156"/>
      <c r="AN57" s="156"/>
      <c r="AO57" s="156"/>
    </row>
    <row r="58" spans="2:41" ht="13.9" customHeight="1" x14ac:dyDescent="0.2">
      <c r="B58" s="324">
        <v>6</v>
      </c>
      <c r="C58" s="338">
        <v>6</v>
      </c>
      <c r="D58" s="279"/>
      <c r="E58" s="280"/>
      <c r="F58" s="257"/>
      <c r="G58" s="280"/>
      <c r="H58" s="243"/>
      <c r="I58" s="332">
        <v>1</v>
      </c>
      <c r="J58" s="333">
        <v>6</v>
      </c>
      <c r="K58" s="327">
        <v>99</v>
      </c>
      <c r="L58" s="328">
        <v>0.91666666666666663</v>
      </c>
      <c r="M58" s="367" t="s">
        <v>467</v>
      </c>
      <c r="N58" s="368"/>
      <c r="O58" s="297"/>
      <c r="P58" s="298"/>
      <c r="Q58" s="299"/>
      <c r="R58" s="300"/>
      <c r="S58" s="374"/>
      <c r="T58" s="375"/>
      <c r="V58" s="400">
        <v>6</v>
      </c>
      <c r="W58" s="401"/>
      <c r="X58" s="298"/>
      <c r="Y58" s="402"/>
      <c r="Z58" s="401"/>
      <c r="AA58" s="402"/>
      <c r="AB58" s="401"/>
      <c r="AC58" s="402"/>
      <c r="AD58" s="403"/>
      <c r="AE58" s="401"/>
      <c r="AF58" s="307"/>
      <c r="AG58" s="210"/>
      <c r="AJ58" s="156"/>
      <c r="AK58" s="156"/>
      <c r="AL58" s="156"/>
      <c r="AM58" s="156"/>
      <c r="AN58" s="156"/>
      <c r="AO58" s="156"/>
    </row>
    <row r="59" spans="2:41" ht="13.9" customHeight="1" x14ac:dyDescent="0.2">
      <c r="B59" s="324">
        <v>99</v>
      </c>
      <c r="C59" s="338">
        <v>254</v>
      </c>
      <c r="D59" s="279"/>
      <c r="E59" s="280"/>
      <c r="F59" s="257"/>
      <c r="G59" s="280"/>
      <c r="H59" s="243"/>
      <c r="I59" s="332"/>
      <c r="J59" s="333"/>
      <c r="K59" s="327"/>
      <c r="L59" s="328"/>
      <c r="M59" s="367"/>
      <c r="N59" s="368"/>
      <c r="O59" s="297"/>
      <c r="P59" s="298"/>
      <c r="Q59" s="299"/>
      <c r="R59" s="300"/>
      <c r="S59" s="354"/>
      <c r="T59" s="355"/>
      <c r="V59" s="400">
        <v>7</v>
      </c>
      <c r="W59" s="401"/>
      <c r="X59" s="298"/>
      <c r="Y59" s="402"/>
      <c r="Z59" s="401"/>
      <c r="AA59" s="402"/>
      <c r="AB59" s="401"/>
      <c r="AC59" s="402"/>
      <c r="AD59" s="403"/>
      <c r="AE59" s="401"/>
      <c r="AF59" s="307"/>
      <c r="AG59" s="210"/>
      <c r="AJ59" s="156"/>
      <c r="AK59" s="156"/>
      <c r="AL59" s="156"/>
      <c r="AM59" s="156"/>
      <c r="AN59" s="156"/>
      <c r="AO59" s="156"/>
    </row>
    <row r="60" spans="2:41" ht="13.9" customHeight="1" x14ac:dyDescent="0.2">
      <c r="B60" s="324">
        <v>100</v>
      </c>
      <c r="C60" s="338">
        <v>255</v>
      </c>
      <c r="D60" s="279"/>
      <c r="E60" s="295"/>
      <c r="F60" s="257"/>
      <c r="G60" s="295"/>
      <c r="H60" s="243"/>
      <c r="I60" s="325">
        <v>2</v>
      </c>
      <c r="J60" s="326">
        <v>1</v>
      </c>
      <c r="K60" s="327">
        <v>99</v>
      </c>
      <c r="L60" s="328">
        <v>0</v>
      </c>
      <c r="M60" s="367" t="s">
        <v>467</v>
      </c>
      <c r="N60" s="368"/>
      <c r="O60" s="297"/>
      <c r="P60" s="298"/>
      <c r="Q60" s="299"/>
      <c r="R60" s="300"/>
      <c r="S60" s="354"/>
      <c r="T60" s="355"/>
      <c r="V60" s="400">
        <v>8</v>
      </c>
      <c r="W60" s="401"/>
      <c r="X60" s="298"/>
      <c r="Y60" s="402"/>
      <c r="Z60" s="401"/>
      <c r="AA60" s="402"/>
      <c r="AB60" s="401"/>
      <c r="AC60" s="402"/>
      <c r="AD60" s="403"/>
      <c r="AE60" s="401"/>
      <c r="AF60" s="307"/>
      <c r="AG60" s="210"/>
      <c r="AJ60" s="156"/>
      <c r="AK60" s="156"/>
      <c r="AL60" s="156"/>
      <c r="AM60" s="156"/>
      <c r="AN60" s="156"/>
      <c r="AO60" s="156"/>
    </row>
    <row r="61" spans="2:41" ht="13.9" customHeight="1" x14ac:dyDescent="0.2">
      <c r="B61" s="292"/>
      <c r="C61" s="339"/>
      <c r="D61" s="279"/>
      <c r="E61" s="280"/>
      <c r="F61" s="257"/>
      <c r="G61" s="280"/>
      <c r="H61" s="243"/>
      <c r="I61" s="325">
        <v>2</v>
      </c>
      <c r="J61" s="326">
        <v>2</v>
      </c>
      <c r="K61" s="190">
        <v>1</v>
      </c>
      <c r="L61" s="329">
        <v>0.25</v>
      </c>
      <c r="M61" s="330" t="s">
        <v>468</v>
      </c>
      <c r="N61" s="331"/>
      <c r="O61" s="297"/>
      <c r="P61" s="298"/>
      <c r="Q61" s="299"/>
      <c r="R61" s="300"/>
      <c r="S61" s="354"/>
      <c r="T61" s="355"/>
      <c r="V61" s="400">
        <v>9</v>
      </c>
      <c r="W61" s="401"/>
      <c r="X61" s="298"/>
      <c r="Y61" s="402"/>
      <c r="Z61" s="401"/>
      <c r="AA61" s="402"/>
      <c r="AB61" s="401"/>
      <c r="AC61" s="402"/>
      <c r="AD61" s="403"/>
      <c r="AE61" s="401"/>
      <c r="AF61" s="307"/>
      <c r="AG61" s="210"/>
      <c r="AJ61" s="156"/>
      <c r="AK61" s="156"/>
      <c r="AL61" s="156"/>
      <c r="AM61" s="156"/>
      <c r="AN61" s="156"/>
      <c r="AO61" s="156"/>
    </row>
    <row r="62" spans="2:41" ht="13.9" customHeight="1" x14ac:dyDescent="0.2">
      <c r="B62" s="292"/>
      <c r="C62" s="339"/>
      <c r="D62" s="279"/>
      <c r="E62" s="280"/>
      <c r="F62" s="257"/>
      <c r="G62" s="280"/>
      <c r="H62" s="243"/>
      <c r="I62" s="325">
        <v>2</v>
      </c>
      <c r="J62" s="326">
        <v>3</v>
      </c>
      <c r="K62" s="190">
        <v>2</v>
      </c>
      <c r="L62" s="329">
        <v>0.39583333333333331</v>
      </c>
      <c r="M62" s="330" t="s">
        <v>469</v>
      </c>
      <c r="N62" s="331"/>
      <c r="O62" s="297"/>
      <c r="P62" s="298"/>
      <c r="Q62" s="299"/>
      <c r="R62" s="300"/>
      <c r="S62" s="354"/>
      <c r="T62" s="355"/>
      <c r="V62" s="400">
        <v>10</v>
      </c>
      <c r="W62" s="401"/>
      <c r="X62" s="298"/>
      <c r="Y62" s="402"/>
      <c r="Z62" s="401"/>
      <c r="AA62" s="402"/>
      <c r="AB62" s="401"/>
      <c r="AC62" s="402"/>
      <c r="AD62" s="403"/>
      <c r="AE62" s="401"/>
      <c r="AF62" s="307"/>
      <c r="AG62" s="209"/>
      <c r="AJ62" s="156"/>
      <c r="AK62" s="156"/>
      <c r="AL62" s="156"/>
      <c r="AM62" s="156"/>
      <c r="AN62" s="156"/>
      <c r="AO62" s="156"/>
    </row>
    <row r="63" spans="2:41" ht="13.9" customHeight="1" x14ac:dyDescent="0.2">
      <c r="B63" s="292"/>
      <c r="C63" s="339"/>
      <c r="D63" s="279"/>
      <c r="E63" s="280"/>
      <c r="F63" s="257"/>
      <c r="G63" s="280"/>
      <c r="H63" s="243"/>
      <c r="I63" s="325">
        <v>2</v>
      </c>
      <c r="J63" s="326">
        <v>4</v>
      </c>
      <c r="K63" s="190">
        <v>3</v>
      </c>
      <c r="L63" s="329">
        <v>0.60416666666666663</v>
      </c>
      <c r="M63" s="330" t="s">
        <v>470</v>
      </c>
      <c r="N63" s="331"/>
      <c r="O63" s="297"/>
      <c r="P63" s="298"/>
      <c r="Q63" s="299"/>
      <c r="R63" s="300"/>
      <c r="S63" s="354"/>
      <c r="T63" s="355"/>
      <c r="V63" s="400">
        <v>11</v>
      </c>
      <c r="W63" s="401"/>
      <c r="X63" s="298"/>
      <c r="Y63" s="402"/>
      <c r="Z63" s="401"/>
      <c r="AA63" s="402"/>
      <c r="AB63" s="401"/>
      <c r="AC63" s="402"/>
      <c r="AD63" s="403"/>
      <c r="AE63" s="401"/>
      <c r="AF63" s="307"/>
      <c r="AG63" s="209"/>
      <c r="AJ63" s="156"/>
      <c r="AK63" s="156"/>
      <c r="AL63" s="156"/>
      <c r="AM63" s="156"/>
      <c r="AN63" s="156"/>
      <c r="AO63" s="156"/>
    </row>
    <row r="64" spans="2:41" ht="13.9" customHeight="1" x14ac:dyDescent="0.2">
      <c r="B64" s="292"/>
      <c r="C64" s="339"/>
      <c r="D64" s="279"/>
      <c r="E64" s="280"/>
      <c r="F64" s="257"/>
      <c r="G64" s="280"/>
      <c r="H64" s="243"/>
      <c r="I64" s="332">
        <v>2</v>
      </c>
      <c r="J64" s="333">
        <v>5</v>
      </c>
      <c r="K64" s="327">
        <v>6</v>
      </c>
      <c r="L64" s="328">
        <v>0.77083333333333337</v>
      </c>
      <c r="M64" s="334" t="s">
        <v>472</v>
      </c>
      <c r="N64" s="335"/>
      <c r="O64" s="297"/>
      <c r="P64" s="298"/>
      <c r="Q64" s="299"/>
      <c r="R64" s="300"/>
      <c r="S64" s="354"/>
      <c r="T64" s="355"/>
      <c r="V64" s="400">
        <v>12</v>
      </c>
      <c r="W64" s="401"/>
      <c r="X64" s="298"/>
      <c r="Y64" s="309"/>
      <c r="Z64" s="310"/>
      <c r="AA64" s="309"/>
      <c r="AB64" s="310"/>
      <c r="AC64" s="309"/>
      <c r="AD64" s="311"/>
      <c r="AE64" s="310"/>
      <c r="AF64" s="307"/>
      <c r="AG64" s="209"/>
      <c r="AJ64" s="156"/>
      <c r="AK64" s="156"/>
      <c r="AL64" s="156"/>
      <c r="AM64" s="156"/>
      <c r="AN64" s="156"/>
      <c r="AO64" s="156"/>
    </row>
    <row r="65" spans="2:41" s="192" customFormat="1" ht="13.9" customHeight="1" x14ac:dyDescent="0.2">
      <c r="B65" s="292"/>
      <c r="C65" s="339"/>
      <c r="D65" s="279"/>
      <c r="E65" s="280"/>
      <c r="F65" s="257"/>
      <c r="G65" s="280"/>
      <c r="H65" s="243"/>
      <c r="I65" s="332">
        <v>2</v>
      </c>
      <c r="J65" s="333">
        <v>6</v>
      </c>
      <c r="K65" s="327">
        <v>99</v>
      </c>
      <c r="L65" s="328">
        <v>0.91666666666666663</v>
      </c>
      <c r="M65" s="367" t="s">
        <v>467</v>
      </c>
      <c r="N65" s="368"/>
      <c r="O65" s="297"/>
      <c r="P65" s="298"/>
      <c r="Q65" s="299"/>
      <c r="R65" s="300"/>
      <c r="S65" s="354"/>
      <c r="T65" s="355"/>
      <c r="U65" s="191"/>
      <c r="V65" s="400">
        <v>13</v>
      </c>
      <c r="W65" s="401"/>
      <c r="X65" s="298"/>
      <c r="Y65" s="309"/>
      <c r="Z65" s="310"/>
      <c r="AA65" s="309"/>
      <c r="AB65" s="310"/>
      <c r="AC65" s="309"/>
      <c r="AD65" s="311"/>
      <c r="AE65" s="310"/>
      <c r="AF65" s="307"/>
      <c r="AG65" s="209"/>
      <c r="AJ65" s="156"/>
      <c r="AK65" s="156"/>
      <c r="AL65" s="156"/>
      <c r="AM65" s="156"/>
      <c r="AN65" s="156"/>
      <c r="AO65" s="156"/>
    </row>
    <row r="66" spans="2:41" s="192" customFormat="1" ht="13.9" customHeight="1" x14ac:dyDescent="0.2">
      <c r="B66" s="292"/>
      <c r="C66" s="339"/>
      <c r="D66" s="279"/>
      <c r="E66" s="280"/>
      <c r="F66" s="257"/>
      <c r="G66" s="280"/>
      <c r="H66" s="243"/>
      <c r="I66" s="332"/>
      <c r="J66" s="333"/>
      <c r="K66" s="190"/>
      <c r="L66" s="328"/>
      <c r="M66" s="367"/>
      <c r="N66" s="368"/>
      <c r="O66" s="297"/>
      <c r="P66" s="298"/>
      <c r="Q66" s="299"/>
      <c r="R66" s="300"/>
      <c r="S66" s="354"/>
      <c r="T66" s="355"/>
      <c r="U66" s="191"/>
      <c r="V66" s="400">
        <v>14</v>
      </c>
      <c r="W66" s="401"/>
      <c r="X66" s="298"/>
      <c r="Y66" s="309"/>
      <c r="Z66" s="310"/>
      <c r="AA66" s="309"/>
      <c r="AB66" s="310"/>
      <c r="AC66" s="309"/>
      <c r="AD66" s="311"/>
      <c r="AE66" s="310"/>
      <c r="AF66" s="307"/>
      <c r="AG66" s="209"/>
      <c r="AJ66" s="156"/>
      <c r="AK66" s="156"/>
      <c r="AL66" s="156"/>
      <c r="AM66" s="156"/>
      <c r="AN66" s="156"/>
      <c r="AO66" s="156"/>
    </row>
    <row r="67" spans="2:41" s="192" customFormat="1" ht="13.9" customHeight="1" x14ac:dyDescent="0.2">
      <c r="B67" s="292"/>
      <c r="C67" s="339"/>
      <c r="D67" s="279"/>
      <c r="E67" s="280"/>
      <c r="F67" s="257"/>
      <c r="G67" s="280"/>
      <c r="H67" s="243"/>
      <c r="I67" s="332">
        <v>3</v>
      </c>
      <c r="J67" s="333">
        <v>1</v>
      </c>
      <c r="K67" s="327">
        <v>99</v>
      </c>
      <c r="L67" s="328">
        <v>0</v>
      </c>
      <c r="M67" s="367" t="s">
        <v>467</v>
      </c>
      <c r="N67" s="368"/>
      <c r="O67" s="297"/>
      <c r="P67" s="298"/>
      <c r="Q67" s="299"/>
      <c r="R67" s="300"/>
      <c r="S67" s="354"/>
      <c r="T67" s="355"/>
      <c r="U67" s="191"/>
      <c r="V67" s="400">
        <v>15</v>
      </c>
      <c r="W67" s="401"/>
      <c r="X67" s="298"/>
      <c r="Y67" s="309"/>
      <c r="Z67" s="310"/>
      <c r="AA67" s="309"/>
      <c r="AB67" s="310"/>
      <c r="AC67" s="309"/>
      <c r="AD67" s="311"/>
      <c r="AE67" s="310"/>
      <c r="AF67" s="307"/>
      <c r="AG67" s="209"/>
      <c r="AJ67" s="156"/>
      <c r="AK67" s="156"/>
      <c r="AL67" s="156"/>
      <c r="AM67" s="156"/>
      <c r="AN67" s="156"/>
      <c r="AO67" s="156"/>
    </row>
    <row r="68" spans="2:41" s="192" customFormat="1" ht="13.9" customHeight="1" x14ac:dyDescent="0.2">
      <c r="B68" s="292"/>
      <c r="C68" s="339"/>
      <c r="D68" s="279"/>
      <c r="E68" s="280"/>
      <c r="F68" s="257"/>
      <c r="G68" s="280"/>
      <c r="H68" s="243"/>
      <c r="I68" s="325">
        <v>3</v>
      </c>
      <c r="J68" s="326">
        <v>2</v>
      </c>
      <c r="K68" s="327">
        <v>6</v>
      </c>
      <c r="L68" s="329">
        <v>0.375</v>
      </c>
      <c r="M68" s="334" t="s">
        <v>472</v>
      </c>
      <c r="N68" s="335"/>
      <c r="O68" s="297"/>
      <c r="P68" s="298"/>
      <c r="Q68" s="299"/>
      <c r="R68" s="300"/>
      <c r="S68" s="354"/>
      <c r="T68" s="355"/>
      <c r="U68" s="191"/>
      <c r="V68" s="400">
        <v>16</v>
      </c>
      <c r="W68" s="401"/>
      <c r="X68" s="298"/>
      <c r="Y68" s="309"/>
      <c r="Z68" s="310"/>
      <c r="AA68" s="309"/>
      <c r="AB68" s="310"/>
      <c r="AC68" s="309"/>
      <c r="AD68" s="311"/>
      <c r="AE68" s="310"/>
      <c r="AF68" s="307"/>
      <c r="AG68" s="209"/>
      <c r="AJ68" s="156"/>
      <c r="AK68" s="156"/>
      <c r="AL68" s="156"/>
      <c r="AM68" s="156"/>
      <c r="AN68" s="156"/>
      <c r="AO68" s="156"/>
    </row>
    <row r="69" spans="2:41" s="192" customFormat="1" ht="13.9" customHeight="1" x14ac:dyDescent="0.2">
      <c r="B69" s="292"/>
      <c r="C69" s="339"/>
      <c r="D69" s="279"/>
      <c r="E69" s="280"/>
      <c r="F69" s="257"/>
      <c r="G69" s="280"/>
      <c r="H69" s="243"/>
      <c r="I69" s="325">
        <v>3</v>
      </c>
      <c r="J69" s="326">
        <v>3</v>
      </c>
      <c r="K69" s="190">
        <v>5</v>
      </c>
      <c r="L69" s="328">
        <v>0.5</v>
      </c>
      <c r="M69" s="330" t="s">
        <v>473</v>
      </c>
      <c r="N69" s="331"/>
      <c r="O69" s="297"/>
      <c r="P69" s="298"/>
      <c r="Q69" s="299"/>
      <c r="R69" s="300"/>
      <c r="S69" s="354"/>
      <c r="T69" s="355"/>
      <c r="U69" s="191"/>
      <c r="V69" s="400">
        <v>17</v>
      </c>
      <c r="W69" s="401"/>
      <c r="X69" s="298"/>
      <c r="Y69" s="309"/>
      <c r="Z69" s="310"/>
      <c r="AA69" s="309"/>
      <c r="AB69" s="310"/>
      <c r="AC69" s="309"/>
      <c r="AD69" s="311"/>
      <c r="AE69" s="310"/>
      <c r="AF69" s="307"/>
      <c r="AG69" s="209"/>
      <c r="AJ69" s="156"/>
      <c r="AK69" s="156"/>
      <c r="AL69" s="156"/>
      <c r="AM69" s="156"/>
      <c r="AN69" s="156"/>
      <c r="AO69" s="156"/>
    </row>
    <row r="70" spans="2:41" s="192" customFormat="1" ht="13.9" customHeight="1" x14ac:dyDescent="0.2">
      <c r="B70" s="292"/>
      <c r="C70" s="339"/>
      <c r="D70" s="279"/>
      <c r="E70" s="280"/>
      <c r="F70" s="257"/>
      <c r="G70" s="280"/>
      <c r="H70" s="243"/>
      <c r="I70" s="332">
        <v>3</v>
      </c>
      <c r="J70" s="333">
        <v>4</v>
      </c>
      <c r="K70" s="327">
        <v>6</v>
      </c>
      <c r="L70" s="328">
        <v>0.75</v>
      </c>
      <c r="M70" s="334" t="s">
        <v>472</v>
      </c>
      <c r="N70" s="335"/>
      <c r="O70" s="297"/>
      <c r="P70" s="298"/>
      <c r="Q70" s="299"/>
      <c r="R70" s="300"/>
      <c r="S70" s="354"/>
      <c r="T70" s="355"/>
      <c r="U70" s="191"/>
      <c r="V70" s="400">
        <v>18</v>
      </c>
      <c r="W70" s="401"/>
      <c r="X70" s="298"/>
      <c r="Y70" s="309"/>
      <c r="Z70" s="310"/>
      <c r="AA70" s="309"/>
      <c r="AB70" s="310"/>
      <c r="AC70" s="309"/>
      <c r="AD70" s="311"/>
      <c r="AE70" s="310"/>
      <c r="AF70" s="307"/>
      <c r="AG70" s="209"/>
      <c r="AJ70" s="156"/>
      <c r="AK70" s="156"/>
      <c r="AL70" s="156"/>
      <c r="AM70" s="156"/>
      <c r="AN70" s="156"/>
      <c r="AO70" s="156"/>
    </row>
    <row r="71" spans="2:41" s="192" customFormat="1" ht="13.9" customHeight="1" x14ac:dyDescent="0.2">
      <c r="B71" s="292"/>
      <c r="C71" s="339"/>
      <c r="D71" s="279"/>
      <c r="E71" s="280"/>
      <c r="F71" s="257"/>
      <c r="G71" s="280"/>
      <c r="H71" s="243"/>
      <c r="I71" s="332">
        <v>3</v>
      </c>
      <c r="J71" s="333">
        <v>5</v>
      </c>
      <c r="K71" s="327">
        <v>99</v>
      </c>
      <c r="L71" s="328">
        <v>0.83333333333333337</v>
      </c>
      <c r="M71" s="367" t="s">
        <v>467</v>
      </c>
      <c r="N71" s="368"/>
      <c r="O71" s="297"/>
      <c r="P71" s="298"/>
      <c r="Q71" s="299"/>
      <c r="R71" s="300"/>
      <c r="S71" s="354"/>
      <c r="T71" s="355"/>
      <c r="U71" s="191"/>
      <c r="V71" s="400">
        <v>19</v>
      </c>
      <c r="W71" s="401"/>
      <c r="X71" s="298"/>
      <c r="Y71" s="309"/>
      <c r="Z71" s="310"/>
      <c r="AA71" s="309"/>
      <c r="AB71" s="310"/>
      <c r="AC71" s="309"/>
      <c r="AD71" s="311"/>
      <c r="AE71" s="310"/>
      <c r="AF71" s="307"/>
      <c r="AG71" s="209"/>
      <c r="AJ71" s="156"/>
      <c r="AK71" s="156"/>
      <c r="AL71" s="156"/>
      <c r="AM71" s="156"/>
      <c r="AN71" s="156"/>
      <c r="AO71" s="156"/>
    </row>
    <row r="72" spans="2:41" s="192" customFormat="1" ht="13.9" customHeight="1" x14ac:dyDescent="0.2">
      <c r="B72" s="292"/>
      <c r="C72" s="339"/>
      <c r="D72" s="279"/>
      <c r="E72" s="280"/>
      <c r="F72" s="257"/>
      <c r="G72" s="280"/>
      <c r="H72" s="243"/>
      <c r="I72" s="332"/>
      <c r="J72" s="333"/>
      <c r="K72" s="327"/>
      <c r="L72" s="328"/>
      <c r="M72" s="367"/>
      <c r="N72" s="368"/>
      <c r="O72" s="297"/>
      <c r="P72" s="298"/>
      <c r="Q72" s="299"/>
      <c r="R72" s="300"/>
      <c r="S72" s="374"/>
      <c r="T72" s="375"/>
      <c r="U72" s="191"/>
      <c r="V72" s="400">
        <v>20</v>
      </c>
      <c r="W72" s="401"/>
      <c r="X72" s="298"/>
      <c r="Y72" s="309"/>
      <c r="Z72" s="310"/>
      <c r="AA72" s="309"/>
      <c r="AB72" s="310"/>
      <c r="AC72" s="309"/>
      <c r="AD72" s="311"/>
      <c r="AE72" s="310"/>
      <c r="AF72" s="307"/>
      <c r="AG72" s="209"/>
      <c r="AJ72" s="156"/>
      <c r="AK72" s="156"/>
      <c r="AL72" s="156"/>
      <c r="AM72" s="156"/>
      <c r="AN72" s="156"/>
      <c r="AO72" s="156"/>
    </row>
    <row r="73" spans="2:41" s="192" customFormat="1" ht="13.9" customHeight="1" x14ac:dyDescent="0.2">
      <c r="B73" s="292"/>
      <c r="C73" s="339"/>
      <c r="D73" s="279"/>
      <c r="E73" s="280"/>
      <c r="F73" s="257"/>
      <c r="G73" s="280"/>
      <c r="H73" s="243"/>
      <c r="I73" s="332">
        <v>4</v>
      </c>
      <c r="J73" s="333">
        <v>1</v>
      </c>
      <c r="K73" s="327">
        <v>99</v>
      </c>
      <c r="L73" s="328">
        <v>0</v>
      </c>
      <c r="M73" s="367" t="s">
        <v>467</v>
      </c>
      <c r="N73" s="368"/>
      <c r="O73" s="297"/>
      <c r="P73" s="298"/>
      <c r="Q73" s="299"/>
      <c r="R73" s="300"/>
      <c r="S73" s="354"/>
      <c r="T73" s="355"/>
      <c r="U73" s="191"/>
      <c r="V73" s="400">
        <v>21</v>
      </c>
      <c r="W73" s="401"/>
      <c r="X73" s="298"/>
      <c r="Y73" s="309"/>
      <c r="Z73" s="310"/>
      <c r="AA73" s="309"/>
      <c r="AB73" s="310"/>
      <c r="AC73" s="309"/>
      <c r="AD73" s="311"/>
      <c r="AE73" s="310"/>
      <c r="AF73" s="307"/>
      <c r="AG73" s="209"/>
      <c r="AJ73" s="156"/>
      <c r="AK73" s="156"/>
      <c r="AL73" s="156"/>
      <c r="AM73" s="156"/>
      <c r="AN73" s="156"/>
      <c r="AO73" s="156"/>
    </row>
    <row r="74" spans="2:41" s="192" customFormat="1" ht="13.9" customHeight="1" x14ac:dyDescent="0.2">
      <c r="B74" s="292"/>
      <c r="C74" s="339"/>
      <c r="D74" s="279"/>
      <c r="E74" s="280"/>
      <c r="F74" s="257"/>
      <c r="G74" s="280"/>
      <c r="H74" s="243"/>
      <c r="I74" s="325">
        <v>4</v>
      </c>
      <c r="J74" s="326">
        <v>2</v>
      </c>
      <c r="K74" s="327">
        <v>6</v>
      </c>
      <c r="L74" s="329">
        <v>0.35416666666666669</v>
      </c>
      <c r="M74" s="334" t="s">
        <v>472</v>
      </c>
      <c r="N74" s="335"/>
      <c r="O74" s="297"/>
      <c r="P74" s="298"/>
      <c r="Q74" s="299"/>
      <c r="R74" s="300"/>
      <c r="S74" s="374"/>
      <c r="T74" s="375"/>
      <c r="U74" s="191"/>
      <c r="V74" s="400">
        <v>22</v>
      </c>
      <c r="W74" s="401"/>
      <c r="X74" s="298"/>
      <c r="Y74" s="309"/>
      <c r="Z74" s="310"/>
      <c r="AA74" s="309"/>
      <c r="AB74" s="310"/>
      <c r="AC74" s="309"/>
      <c r="AD74" s="311"/>
      <c r="AE74" s="310"/>
      <c r="AF74" s="307"/>
      <c r="AG74" s="209"/>
      <c r="AJ74" s="156"/>
      <c r="AK74" s="156"/>
      <c r="AL74" s="156"/>
      <c r="AM74" s="156"/>
      <c r="AN74" s="156"/>
      <c r="AO74" s="156"/>
    </row>
    <row r="75" spans="2:41" s="192" customFormat="1" ht="13.9" customHeight="1" x14ac:dyDescent="0.2">
      <c r="B75" s="292"/>
      <c r="C75" s="339"/>
      <c r="D75" s="279"/>
      <c r="E75" s="280"/>
      <c r="F75" s="257"/>
      <c r="G75" s="280"/>
      <c r="H75" s="243"/>
      <c r="I75" s="325">
        <v>4</v>
      </c>
      <c r="J75" s="326">
        <v>3</v>
      </c>
      <c r="K75" s="190">
        <v>5</v>
      </c>
      <c r="L75" s="329">
        <v>0.42708333333333331</v>
      </c>
      <c r="M75" s="330" t="s">
        <v>473</v>
      </c>
      <c r="N75" s="331"/>
      <c r="O75" s="297"/>
      <c r="P75" s="298"/>
      <c r="Q75" s="299"/>
      <c r="R75" s="300"/>
      <c r="S75" s="354"/>
      <c r="T75" s="355"/>
      <c r="U75" s="191"/>
      <c r="V75" s="400">
        <v>23</v>
      </c>
      <c r="W75" s="401"/>
      <c r="X75" s="298"/>
      <c r="Y75" s="309"/>
      <c r="Z75" s="310"/>
      <c r="AA75" s="309"/>
      <c r="AB75" s="310"/>
      <c r="AC75" s="309"/>
      <c r="AD75" s="311"/>
      <c r="AE75" s="310"/>
      <c r="AF75" s="307"/>
      <c r="AG75" s="209"/>
      <c r="AJ75" s="156"/>
      <c r="AK75" s="156"/>
      <c r="AL75" s="156"/>
      <c r="AM75" s="156"/>
      <c r="AN75" s="156"/>
      <c r="AO75" s="156"/>
    </row>
    <row r="76" spans="2:41" s="192" customFormat="1" ht="13.9" customHeight="1" x14ac:dyDescent="0.2">
      <c r="B76" s="292"/>
      <c r="C76" s="339"/>
      <c r="D76" s="279"/>
      <c r="E76" s="280"/>
      <c r="F76" s="257"/>
      <c r="G76" s="280"/>
      <c r="H76" s="243"/>
      <c r="I76" s="332">
        <v>4</v>
      </c>
      <c r="J76" s="333">
        <v>4</v>
      </c>
      <c r="K76" s="327">
        <v>6</v>
      </c>
      <c r="L76" s="328">
        <v>0.77083333333333337</v>
      </c>
      <c r="M76" s="334" t="s">
        <v>472</v>
      </c>
      <c r="N76" s="335"/>
      <c r="O76" s="297"/>
      <c r="P76" s="298"/>
      <c r="Q76" s="299"/>
      <c r="R76" s="300"/>
      <c r="S76" s="354"/>
      <c r="T76" s="355"/>
      <c r="U76" s="191"/>
      <c r="V76" s="400">
        <v>24</v>
      </c>
      <c r="W76" s="401"/>
      <c r="X76" s="298"/>
      <c r="Y76" s="309"/>
      <c r="Z76" s="310"/>
      <c r="AA76" s="309"/>
      <c r="AB76" s="310"/>
      <c r="AC76" s="309"/>
      <c r="AD76" s="311"/>
      <c r="AE76" s="310"/>
      <c r="AF76" s="307"/>
      <c r="AG76" s="209"/>
      <c r="AJ76" s="156"/>
      <c r="AK76" s="156"/>
      <c r="AL76" s="156"/>
      <c r="AM76" s="156"/>
      <c r="AN76" s="156"/>
      <c r="AO76" s="156"/>
    </row>
    <row r="77" spans="2:41" s="192" customFormat="1" ht="13.9" customHeight="1" thickBot="1" x14ac:dyDescent="0.25">
      <c r="B77" s="296"/>
      <c r="C77" s="340"/>
      <c r="D77" s="287"/>
      <c r="E77" s="288"/>
      <c r="F77" s="257"/>
      <c r="G77" s="280"/>
      <c r="H77" s="243"/>
      <c r="I77" s="332">
        <v>4</v>
      </c>
      <c r="J77" s="333">
        <v>5</v>
      </c>
      <c r="K77" s="327">
        <v>99</v>
      </c>
      <c r="L77" s="328">
        <v>0.83333333333333337</v>
      </c>
      <c r="M77" s="367" t="s">
        <v>467</v>
      </c>
      <c r="N77" s="368"/>
      <c r="O77" s="297"/>
      <c r="P77" s="298"/>
      <c r="Q77" s="299"/>
      <c r="R77" s="300"/>
      <c r="S77" s="354"/>
      <c r="T77" s="355"/>
      <c r="U77" s="191"/>
      <c r="V77" s="369">
        <v>25</v>
      </c>
      <c r="W77" s="370"/>
      <c r="X77" s="298"/>
      <c r="Y77" s="309"/>
      <c r="Z77" s="310"/>
      <c r="AA77" s="309"/>
      <c r="AB77" s="310"/>
      <c r="AC77" s="309"/>
      <c r="AD77" s="311"/>
      <c r="AE77" s="310"/>
      <c r="AF77" s="307"/>
      <c r="AG77" s="209"/>
      <c r="AJ77" s="156"/>
      <c r="AK77" s="156"/>
      <c r="AL77" s="156"/>
      <c r="AM77" s="156"/>
      <c r="AN77" s="156"/>
      <c r="AO77" s="156"/>
    </row>
    <row r="78" spans="2:41" s="192" customFormat="1" ht="13.9" customHeight="1" thickBot="1" x14ac:dyDescent="0.25">
      <c r="B78" s="371" t="s">
        <v>269</v>
      </c>
      <c r="C78" s="372"/>
      <c r="D78" s="372"/>
      <c r="E78" s="372"/>
      <c r="F78" s="372"/>
      <c r="G78" s="373"/>
      <c r="H78" s="243"/>
      <c r="I78" s="297"/>
      <c r="J78" s="298"/>
      <c r="K78" s="299"/>
      <c r="L78" s="300"/>
      <c r="M78" s="374"/>
      <c r="N78" s="375"/>
      <c r="O78" s="297"/>
      <c r="P78" s="298"/>
      <c r="Q78" s="299"/>
      <c r="R78" s="300"/>
      <c r="S78" s="354"/>
      <c r="T78" s="355"/>
      <c r="U78" s="191"/>
      <c r="V78" s="376" t="s">
        <v>450</v>
      </c>
      <c r="W78" s="377"/>
      <c r="X78" s="377"/>
      <c r="Y78" s="377"/>
      <c r="Z78" s="377"/>
      <c r="AA78" s="377"/>
      <c r="AB78" s="377"/>
      <c r="AC78" s="377"/>
      <c r="AD78" s="377"/>
      <c r="AE78" s="377"/>
      <c r="AF78" s="378"/>
      <c r="AG78" s="209"/>
      <c r="AJ78" s="156"/>
      <c r="AK78" s="156"/>
      <c r="AL78" s="156"/>
      <c r="AM78" s="156"/>
      <c r="AN78" s="156"/>
      <c r="AO78" s="156"/>
    </row>
    <row r="79" spans="2:41" s="192" customFormat="1" ht="13.9" customHeight="1" thickBot="1" x14ac:dyDescent="0.25">
      <c r="B79" s="379" t="s">
        <v>461</v>
      </c>
      <c r="C79" s="380"/>
      <c r="D79" s="380"/>
      <c r="E79" s="380"/>
      <c r="F79" s="380"/>
      <c r="G79" s="381"/>
      <c r="H79" s="243"/>
      <c r="I79" s="297"/>
      <c r="J79" s="298"/>
      <c r="K79" s="299"/>
      <c r="L79" s="300"/>
      <c r="M79" s="354"/>
      <c r="N79" s="355"/>
      <c r="O79" s="297"/>
      <c r="P79" s="298"/>
      <c r="Q79" s="299"/>
      <c r="R79" s="300"/>
      <c r="S79" s="354"/>
      <c r="T79" s="355"/>
      <c r="U79" s="191"/>
      <c r="V79" s="382"/>
      <c r="W79" s="383"/>
      <c r="X79" s="383"/>
      <c r="Y79" s="383"/>
      <c r="Z79" s="383"/>
      <c r="AA79" s="383"/>
      <c r="AB79" s="383"/>
      <c r="AC79" s="383"/>
      <c r="AD79" s="383"/>
      <c r="AE79" s="383"/>
      <c r="AF79" s="384"/>
      <c r="AG79" s="209"/>
      <c r="AJ79" s="156"/>
      <c r="AK79" s="156"/>
      <c r="AL79" s="156"/>
      <c r="AM79" s="156"/>
      <c r="AN79" s="156"/>
      <c r="AO79" s="156"/>
    </row>
    <row r="80" spans="2:41" s="192" customFormat="1" ht="13.9" customHeight="1" x14ac:dyDescent="0.2">
      <c r="B80" s="391" t="s">
        <v>449</v>
      </c>
      <c r="C80" s="392"/>
      <c r="D80" s="392"/>
      <c r="E80" s="392"/>
      <c r="F80" s="392"/>
      <c r="G80" s="393"/>
      <c r="H80" s="243"/>
      <c r="I80" s="297"/>
      <c r="J80" s="298"/>
      <c r="K80" s="299"/>
      <c r="L80" s="300"/>
      <c r="M80" s="354"/>
      <c r="N80" s="355"/>
      <c r="O80" s="297"/>
      <c r="P80" s="298"/>
      <c r="Q80" s="299"/>
      <c r="R80" s="300"/>
      <c r="S80" s="354"/>
      <c r="T80" s="355"/>
      <c r="U80" s="191"/>
      <c r="V80" s="385"/>
      <c r="W80" s="386"/>
      <c r="X80" s="386"/>
      <c r="Y80" s="386"/>
      <c r="Z80" s="386"/>
      <c r="AA80" s="386"/>
      <c r="AB80" s="386"/>
      <c r="AC80" s="386"/>
      <c r="AD80" s="386"/>
      <c r="AE80" s="386"/>
      <c r="AF80" s="387"/>
      <c r="AG80" s="209"/>
      <c r="AJ80" s="156"/>
      <c r="AK80" s="156"/>
      <c r="AL80" s="156"/>
      <c r="AM80" s="156"/>
      <c r="AN80" s="156"/>
      <c r="AO80" s="156"/>
    </row>
    <row r="81" spans="2:41" s="192" customFormat="1" ht="13.9" customHeight="1" x14ac:dyDescent="0.2">
      <c r="B81" s="394" t="s">
        <v>448</v>
      </c>
      <c r="C81" s="395"/>
      <c r="D81" s="395"/>
      <c r="E81" s="395"/>
      <c r="F81" s="395"/>
      <c r="G81" s="396"/>
      <c r="H81" s="243"/>
      <c r="I81" s="297"/>
      <c r="J81" s="298"/>
      <c r="K81" s="299"/>
      <c r="L81" s="300"/>
      <c r="M81" s="354"/>
      <c r="N81" s="355"/>
      <c r="O81" s="297"/>
      <c r="P81" s="298"/>
      <c r="Q81" s="299"/>
      <c r="R81" s="300"/>
      <c r="S81" s="354"/>
      <c r="T81" s="355"/>
      <c r="U81" s="191"/>
      <c r="V81" s="385"/>
      <c r="W81" s="386"/>
      <c r="X81" s="386"/>
      <c r="Y81" s="386"/>
      <c r="Z81" s="386"/>
      <c r="AA81" s="386"/>
      <c r="AB81" s="386"/>
      <c r="AC81" s="386"/>
      <c r="AD81" s="386"/>
      <c r="AE81" s="386"/>
      <c r="AF81" s="387"/>
      <c r="AG81" s="209"/>
      <c r="AJ81" s="156"/>
      <c r="AK81" s="156"/>
      <c r="AL81" s="156"/>
      <c r="AM81" s="156"/>
      <c r="AN81" s="156"/>
      <c r="AO81" s="156"/>
    </row>
    <row r="82" spans="2:41" s="192" customFormat="1" ht="13.9" customHeight="1" x14ac:dyDescent="0.2">
      <c r="B82" s="394"/>
      <c r="C82" s="395"/>
      <c r="D82" s="395"/>
      <c r="E82" s="395"/>
      <c r="F82" s="395"/>
      <c r="G82" s="396"/>
      <c r="H82" s="243"/>
      <c r="I82" s="297"/>
      <c r="J82" s="298"/>
      <c r="K82" s="299"/>
      <c r="L82" s="300"/>
      <c r="M82" s="354"/>
      <c r="N82" s="355"/>
      <c r="O82" s="297"/>
      <c r="P82" s="298"/>
      <c r="Q82" s="299"/>
      <c r="R82" s="300"/>
      <c r="S82" s="374"/>
      <c r="T82" s="375"/>
      <c r="U82" s="191"/>
      <c r="V82" s="385"/>
      <c r="W82" s="386"/>
      <c r="X82" s="386"/>
      <c r="Y82" s="386"/>
      <c r="Z82" s="386"/>
      <c r="AA82" s="386"/>
      <c r="AB82" s="386"/>
      <c r="AC82" s="386"/>
      <c r="AD82" s="386"/>
      <c r="AE82" s="386"/>
      <c r="AF82" s="387"/>
      <c r="AG82" s="209"/>
      <c r="AJ82" s="156"/>
      <c r="AK82" s="156"/>
      <c r="AL82" s="156"/>
      <c r="AM82" s="156"/>
      <c r="AN82" s="156"/>
      <c r="AO82" s="156"/>
    </row>
    <row r="83" spans="2:41" s="192" customFormat="1" ht="13.9" customHeight="1" x14ac:dyDescent="0.2">
      <c r="B83" s="394"/>
      <c r="C83" s="395"/>
      <c r="D83" s="395"/>
      <c r="E83" s="395"/>
      <c r="F83" s="395"/>
      <c r="G83" s="396"/>
      <c r="H83" s="243"/>
      <c r="I83" s="297"/>
      <c r="J83" s="298"/>
      <c r="K83" s="299"/>
      <c r="L83" s="300"/>
      <c r="M83" s="354"/>
      <c r="N83" s="355"/>
      <c r="O83" s="297"/>
      <c r="P83" s="298"/>
      <c r="Q83" s="299"/>
      <c r="R83" s="300"/>
      <c r="S83" s="354"/>
      <c r="T83" s="355"/>
      <c r="U83" s="191"/>
      <c r="V83" s="385"/>
      <c r="W83" s="386"/>
      <c r="X83" s="386"/>
      <c r="Y83" s="386"/>
      <c r="Z83" s="386"/>
      <c r="AA83" s="386"/>
      <c r="AB83" s="386"/>
      <c r="AC83" s="386"/>
      <c r="AD83" s="386"/>
      <c r="AE83" s="386"/>
      <c r="AF83" s="387"/>
      <c r="AG83" s="208"/>
      <c r="AJ83" s="156"/>
      <c r="AK83" s="156"/>
      <c r="AL83" s="156"/>
      <c r="AM83" s="156"/>
      <c r="AN83" s="156"/>
      <c r="AO83" s="156"/>
    </row>
    <row r="84" spans="2:41" s="192" customFormat="1" ht="13.9" customHeight="1" thickBot="1" x14ac:dyDescent="0.25">
      <c r="B84" s="397"/>
      <c r="C84" s="398"/>
      <c r="D84" s="398"/>
      <c r="E84" s="398"/>
      <c r="F84" s="398"/>
      <c r="G84" s="399"/>
      <c r="H84" s="243"/>
      <c r="I84" s="297"/>
      <c r="J84" s="298"/>
      <c r="K84" s="299"/>
      <c r="L84" s="300"/>
      <c r="M84" s="354"/>
      <c r="N84" s="355"/>
      <c r="O84" s="297"/>
      <c r="P84" s="298"/>
      <c r="Q84" s="299"/>
      <c r="R84" s="300"/>
      <c r="S84" s="354"/>
      <c r="T84" s="355"/>
      <c r="U84" s="191"/>
      <c r="V84" s="385"/>
      <c r="W84" s="386"/>
      <c r="X84" s="386"/>
      <c r="Y84" s="386"/>
      <c r="Z84" s="386"/>
      <c r="AA84" s="386"/>
      <c r="AB84" s="386"/>
      <c r="AC84" s="386"/>
      <c r="AD84" s="386"/>
      <c r="AE84" s="386"/>
      <c r="AF84" s="387"/>
      <c r="AG84" s="208"/>
      <c r="AJ84" s="156"/>
      <c r="AK84" s="156"/>
      <c r="AL84" s="156"/>
      <c r="AM84" s="156"/>
      <c r="AN84" s="156"/>
      <c r="AO84" s="156"/>
    </row>
    <row r="85" spans="2:41" s="192" customFormat="1" ht="13.9" customHeight="1" thickBot="1" x14ac:dyDescent="0.25">
      <c r="B85" s="356" t="s">
        <v>447</v>
      </c>
      <c r="C85" s="357"/>
      <c r="D85" s="357"/>
      <c r="E85" s="357"/>
      <c r="F85" s="357"/>
      <c r="G85" s="358"/>
      <c r="H85" s="243"/>
      <c r="I85" s="297"/>
      <c r="J85" s="298"/>
      <c r="K85" s="299"/>
      <c r="L85" s="300"/>
      <c r="M85" s="354"/>
      <c r="N85" s="355"/>
      <c r="O85" s="297"/>
      <c r="P85" s="298"/>
      <c r="Q85" s="299"/>
      <c r="R85" s="300"/>
      <c r="S85" s="354"/>
      <c r="T85" s="355"/>
      <c r="U85" s="191"/>
      <c r="V85" s="385"/>
      <c r="W85" s="386"/>
      <c r="X85" s="386"/>
      <c r="Y85" s="386"/>
      <c r="Z85" s="386"/>
      <c r="AA85" s="386"/>
      <c r="AB85" s="386"/>
      <c r="AC85" s="386"/>
      <c r="AD85" s="386"/>
      <c r="AE85" s="386"/>
      <c r="AF85" s="387"/>
      <c r="AG85" s="208"/>
      <c r="AJ85" s="156"/>
      <c r="AK85" s="156"/>
      <c r="AL85" s="156"/>
      <c r="AM85" s="156"/>
      <c r="AN85" s="156"/>
      <c r="AO85" s="156"/>
    </row>
    <row r="86" spans="2:41" s="192" customFormat="1" ht="13.9" customHeight="1" x14ac:dyDescent="0.2">
      <c r="B86" s="359"/>
      <c r="C86" s="360"/>
      <c r="D86" s="360"/>
      <c r="E86" s="360"/>
      <c r="F86" s="360"/>
      <c r="G86" s="361"/>
      <c r="H86" s="243"/>
      <c r="I86" s="297"/>
      <c r="J86" s="298"/>
      <c r="K86" s="299"/>
      <c r="L86" s="300"/>
      <c r="M86" s="354"/>
      <c r="N86" s="355"/>
      <c r="O86" s="297"/>
      <c r="P86" s="298"/>
      <c r="Q86" s="299"/>
      <c r="R86" s="300"/>
      <c r="S86" s="354"/>
      <c r="T86" s="355"/>
      <c r="U86" s="191"/>
      <c r="V86" s="385"/>
      <c r="W86" s="386"/>
      <c r="X86" s="386"/>
      <c r="Y86" s="386"/>
      <c r="Z86" s="386"/>
      <c r="AA86" s="386"/>
      <c r="AB86" s="386"/>
      <c r="AC86" s="386"/>
      <c r="AD86" s="386"/>
      <c r="AE86" s="386"/>
      <c r="AF86" s="387"/>
      <c r="AG86" s="208"/>
      <c r="AJ86" s="156"/>
      <c r="AK86" s="156"/>
      <c r="AL86" s="156"/>
      <c r="AM86" s="156"/>
      <c r="AN86" s="156"/>
      <c r="AO86" s="156"/>
    </row>
    <row r="87" spans="2:41" s="192" customFormat="1" ht="13.9" customHeight="1" x14ac:dyDescent="0.2">
      <c r="B87" s="359"/>
      <c r="C87" s="360"/>
      <c r="D87" s="360"/>
      <c r="E87" s="360"/>
      <c r="F87" s="360"/>
      <c r="G87" s="361"/>
      <c r="H87" s="243"/>
      <c r="I87" s="297"/>
      <c r="J87" s="298"/>
      <c r="K87" s="299"/>
      <c r="L87" s="300"/>
      <c r="M87" s="354"/>
      <c r="N87" s="355"/>
      <c r="O87" s="297"/>
      <c r="P87" s="298"/>
      <c r="Q87" s="299"/>
      <c r="R87" s="300"/>
      <c r="S87" s="354"/>
      <c r="T87" s="355"/>
      <c r="U87" s="191"/>
      <c r="V87" s="385"/>
      <c r="W87" s="386"/>
      <c r="X87" s="386"/>
      <c r="Y87" s="386"/>
      <c r="Z87" s="386"/>
      <c r="AA87" s="386"/>
      <c r="AB87" s="386"/>
      <c r="AC87" s="386"/>
      <c r="AD87" s="386"/>
      <c r="AE87" s="386"/>
      <c r="AF87" s="387"/>
      <c r="AG87" s="208"/>
      <c r="AJ87" s="156"/>
      <c r="AK87" s="156"/>
      <c r="AL87" s="156"/>
      <c r="AM87" s="156"/>
      <c r="AN87" s="156"/>
      <c r="AO87" s="156"/>
    </row>
    <row r="88" spans="2:41" s="192" customFormat="1" ht="13.9" customHeight="1" x14ac:dyDescent="0.2">
      <c r="B88" s="359"/>
      <c r="C88" s="360"/>
      <c r="D88" s="360"/>
      <c r="E88" s="360"/>
      <c r="F88" s="360"/>
      <c r="G88" s="361"/>
      <c r="H88" s="243"/>
      <c r="I88" s="297"/>
      <c r="J88" s="298"/>
      <c r="K88" s="299"/>
      <c r="L88" s="300"/>
      <c r="M88" s="354"/>
      <c r="N88" s="355"/>
      <c r="O88" s="297"/>
      <c r="P88" s="298"/>
      <c r="Q88" s="299"/>
      <c r="R88" s="300"/>
      <c r="S88" s="354"/>
      <c r="T88" s="355"/>
      <c r="U88" s="191"/>
      <c r="V88" s="385"/>
      <c r="W88" s="386"/>
      <c r="X88" s="386"/>
      <c r="Y88" s="386"/>
      <c r="Z88" s="386"/>
      <c r="AA88" s="386"/>
      <c r="AB88" s="386"/>
      <c r="AC88" s="386"/>
      <c r="AD88" s="386"/>
      <c r="AE88" s="386"/>
      <c r="AF88" s="387"/>
      <c r="AG88" s="208"/>
      <c r="AJ88" s="156"/>
      <c r="AK88" s="156"/>
      <c r="AL88" s="156"/>
      <c r="AM88" s="156"/>
      <c r="AN88" s="156"/>
      <c r="AO88" s="156"/>
    </row>
    <row r="89" spans="2:41" s="192" customFormat="1" ht="13.9" customHeight="1" x14ac:dyDescent="0.2">
      <c r="B89" s="359"/>
      <c r="C89" s="360"/>
      <c r="D89" s="360"/>
      <c r="E89" s="360"/>
      <c r="F89" s="360"/>
      <c r="G89" s="361"/>
      <c r="H89" s="243"/>
      <c r="I89" s="297"/>
      <c r="J89" s="298"/>
      <c r="K89" s="299"/>
      <c r="L89" s="300"/>
      <c r="M89" s="354"/>
      <c r="N89" s="355"/>
      <c r="O89" s="297"/>
      <c r="P89" s="298"/>
      <c r="Q89" s="299"/>
      <c r="R89" s="300"/>
      <c r="S89" s="354"/>
      <c r="T89" s="355"/>
      <c r="U89" s="191"/>
      <c r="V89" s="385"/>
      <c r="W89" s="386"/>
      <c r="X89" s="386"/>
      <c r="Y89" s="386"/>
      <c r="Z89" s="386"/>
      <c r="AA89" s="386"/>
      <c r="AB89" s="386"/>
      <c r="AC89" s="386"/>
      <c r="AD89" s="386"/>
      <c r="AE89" s="386"/>
      <c r="AF89" s="387"/>
      <c r="AG89" s="208"/>
      <c r="AJ89" s="156"/>
      <c r="AK89" s="156"/>
      <c r="AL89" s="156"/>
      <c r="AM89" s="156"/>
      <c r="AN89" s="156"/>
      <c r="AO89" s="156"/>
    </row>
    <row r="90" spans="2:41" s="192" customFormat="1" ht="13.9" customHeight="1" x14ac:dyDescent="0.2">
      <c r="B90" s="359"/>
      <c r="C90" s="360"/>
      <c r="D90" s="360"/>
      <c r="E90" s="360"/>
      <c r="F90" s="360"/>
      <c r="G90" s="361"/>
      <c r="H90" s="243"/>
      <c r="I90" s="297"/>
      <c r="J90" s="298"/>
      <c r="K90" s="299"/>
      <c r="L90" s="300"/>
      <c r="M90" s="354"/>
      <c r="N90" s="355"/>
      <c r="O90" s="297"/>
      <c r="P90" s="298"/>
      <c r="Q90" s="299"/>
      <c r="R90" s="300"/>
      <c r="S90" s="354"/>
      <c r="T90" s="355"/>
      <c r="U90" s="191"/>
      <c r="V90" s="385"/>
      <c r="W90" s="386"/>
      <c r="X90" s="386"/>
      <c r="Y90" s="386"/>
      <c r="Z90" s="386"/>
      <c r="AA90" s="386"/>
      <c r="AB90" s="386"/>
      <c r="AC90" s="386"/>
      <c r="AD90" s="386"/>
      <c r="AE90" s="386"/>
      <c r="AF90" s="387"/>
      <c r="AG90" s="208"/>
      <c r="AJ90" s="156"/>
      <c r="AK90" s="156"/>
      <c r="AL90" s="156"/>
      <c r="AM90" s="156"/>
      <c r="AN90" s="156"/>
      <c r="AO90" s="156"/>
    </row>
    <row r="91" spans="2:41" s="192" customFormat="1" ht="13.9" customHeight="1" x14ac:dyDescent="0.2">
      <c r="B91" s="359"/>
      <c r="C91" s="360"/>
      <c r="D91" s="360"/>
      <c r="E91" s="360"/>
      <c r="F91" s="360"/>
      <c r="G91" s="361"/>
      <c r="H91" s="243"/>
      <c r="I91" s="297"/>
      <c r="J91" s="298"/>
      <c r="K91" s="299"/>
      <c r="L91" s="300"/>
      <c r="M91" s="354"/>
      <c r="N91" s="355"/>
      <c r="O91" s="297"/>
      <c r="P91" s="298"/>
      <c r="Q91" s="299"/>
      <c r="R91" s="300"/>
      <c r="S91" s="354"/>
      <c r="T91" s="355"/>
      <c r="U91" s="191"/>
      <c r="V91" s="385"/>
      <c r="W91" s="386"/>
      <c r="X91" s="386"/>
      <c r="Y91" s="386"/>
      <c r="Z91" s="386"/>
      <c r="AA91" s="386"/>
      <c r="AB91" s="386"/>
      <c r="AC91" s="386"/>
      <c r="AD91" s="386"/>
      <c r="AE91" s="386"/>
      <c r="AF91" s="387"/>
      <c r="AG91" s="208"/>
      <c r="AJ91" s="156"/>
      <c r="AK91" s="156"/>
      <c r="AL91" s="156"/>
      <c r="AM91" s="156"/>
      <c r="AN91" s="156"/>
      <c r="AO91" s="156"/>
    </row>
    <row r="92" spans="2:41" s="192" customFormat="1" ht="13.9" customHeight="1" thickBot="1" x14ac:dyDescent="0.25">
      <c r="B92" s="359"/>
      <c r="C92" s="360"/>
      <c r="D92" s="360"/>
      <c r="E92" s="360"/>
      <c r="F92" s="360"/>
      <c r="G92" s="361"/>
      <c r="H92" s="243"/>
      <c r="I92" s="297"/>
      <c r="J92" s="298"/>
      <c r="K92" s="299"/>
      <c r="L92" s="300"/>
      <c r="M92" s="354"/>
      <c r="N92" s="355"/>
      <c r="O92" s="297"/>
      <c r="P92" s="298"/>
      <c r="Q92" s="299"/>
      <c r="R92" s="300"/>
      <c r="S92" s="354"/>
      <c r="T92" s="355"/>
      <c r="U92" s="191"/>
      <c r="V92" s="388"/>
      <c r="W92" s="389"/>
      <c r="X92" s="389"/>
      <c r="Y92" s="389"/>
      <c r="Z92" s="389"/>
      <c r="AA92" s="389"/>
      <c r="AB92" s="389"/>
      <c r="AC92" s="389"/>
      <c r="AD92" s="389"/>
      <c r="AE92" s="389"/>
      <c r="AF92" s="390"/>
      <c r="AG92" s="208"/>
      <c r="AJ92" s="156"/>
      <c r="AK92" s="156"/>
      <c r="AL92" s="156"/>
      <c r="AM92" s="156"/>
      <c r="AN92" s="156"/>
      <c r="AO92" s="156"/>
    </row>
    <row r="93" spans="2:41" s="192" customFormat="1" ht="13.9" customHeight="1" thickBot="1" x14ac:dyDescent="0.25">
      <c r="B93" s="362"/>
      <c r="C93" s="363"/>
      <c r="D93" s="363"/>
      <c r="E93" s="363"/>
      <c r="F93" s="363"/>
      <c r="G93" s="364"/>
      <c r="H93" s="244"/>
      <c r="I93" s="301"/>
      <c r="J93" s="302"/>
      <c r="K93" s="303"/>
      <c r="L93" s="304"/>
      <c r="M93" s="365"/>
      <c r="N93" s="366"/>
      <c r="O93" s="301"/>
      <c r="P93" s="302"/>
      <c r="Q93" s="303"/>
      <c r="R93" s="304"/>
      <c r="S93" s="365"/>
      <c r="T93" s="366"/>
      <c r="U93" s="245"/>
      <c r="V93" s="348" t="s">
        <v>368</v>
      </c>
      <c r="W93" s="349"/>
      <c r="X93" s="349"/>
      <c r="Y93" s="349"/>
      <c r="Z93" s="349"/>
      <c r="AA93" s="349"/>
      <c r="AB93" s="349"/>
      <c r="AC93" s="349"/>
      <c r="AD93" s="349"/>
      <c r="AE93" s="349"/>
      <c r="AF93" s="350"/>
      <c r="AG93" s="207"/>
      <c r="AJ93" s="156"/>
      <c r="AK93" s="156"/>
      <c r="AL93" s="156"/>
      <c r="AM93" s="156"/>
      <c r="AN93" s="156"/>
      <c r="AO93" s="156"/>
    </row>
    <row r="94" spans="2:41" s="192" customFormat="1" ht="15" customHeight="1" x14ac:dyDescent="0.2">
      <c r="B94" s="198"/>
      <c r="C94" s="198"/>
      <c r="D94" s="198"/>
      <c r="E94" s="193"/>
      <c r="F94" s="193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206"/>
      <c r="W94" s="206"/>
      <c r="X94" s="206"/>
      <c r="Y94" s="351"/>
      <c r="Z94" s="351"/>
      <c r="AA94" s="352"/>
      <c r="AB94" s="352"/>
      <c r="AC94" s="353"/>
      <c r="AD94" s="353"/>
      <c r="AE94" s="353"/>
      <c r="AF94" s="353"/>
      <c r="AG94" s="193"/>
    </row>
    <row r="95" spans="2:41" s="192" customFormat="1" ht="15" hidden="1" x14ac:dyDescent="0.2">
      <c r="B95" s="198"/>
      <c r="C95" s="198"/>
      <c r="D95" s="198"/>
      <c r="E95" s="193"/>
      <c r="F95" s="193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206"/>
      <c r="W95" s="206"/>
      <c r="X95" s="206"/>
      <c r="Y95" s="343"/>
      <c r="Z95" s="343"/>
      <c r="AA95" s="344"/>
      <c r="AB95" s="344"/>
      <c r="AC95" s="345"/>
      <c r="AD95" s="345"/>
      <c r="AE95" s="345"/>
      <c r="AF95" s="345"/>
      <c r="AG95" s="193"/>
    </row>
    <row r="96" spans="2:41" s="192" customFormat="1" ht="15.75" hidden="1" thickBot="1" x14ac:dyDescent="0.25">
      <c r="B96" s="198"/>
      <c r="C96" s="198"/>
      <c r="D96" s="198"/>
      <c r="E96" s="193"/>
      <c r="F96" s="193"/>
      <c r="G96" s="191"/>
      <c r="H96" s="191"/>
      <c r="I96" s="191"/>
      <c r="J96" s="191"/>
      <c r="K96" s="191"/>
      <c r="L96" s="191"/>
      <c r="M96" s="191"/>
      <c r="N96" s="191"/>
      <c r="O96" s="156"/>
      <c r="P96" s="156"/>
      <c r="Q96" s="156"/>
      <c r="R96" s="156"/>
      <c r="S96" s="156"/>
      <c r="T96" s="156"/>
      <c r="U96" s="191"/>
      <c r="V96" s="206"/>
      <c r="W96" s="206"/>
      <c r="X96" s="206"/>
      <c r="Y96" s="343"/>
      <c r="Z96" s="343"/>
      <c r="AA96" s="344"/>
      <c r="AB96" s="344"/>
      <c r="AC96" s="345"/>
      <c r="AD96" s="345"/>
      <c r="AE96" s="345"/>
      <c r="AF96" s="345"/>
      <c r="AG96" s="193"/>
    </row>
    <row r="97" spans="2:34" s="193" customFormat="1" ht="13.9" hidden="1" customHeight="1" x14ac:dyDescent="0.2">
      <c r="B97" s="205" t="s">
        <v>89</v>
      </c>
      <c r="C97" s="204"/>
      <c r="D97" s="204"/>
      <c r="G97" s="191"/>
      <c r="H97" s="191"/>
      <c r="I97" s="191"/>
      <c r="J97" s="191"/>
      <c r="K97" s="191"/>
      <c r="L97" s="191"/>
      <c r="M97" s="191"/>
      <c r="N97" s="191"/>
      <c r="O97" s="156"/>
      <c r="P97" s="156"/>
      <c r="Q97" s="156"/>
      <c r="R97" s="156"/>
      <c r="S97" s="156"/>
      <c r="T97" s="156"/>
      <c r="U97" s="191"/>
      <c r="V97" s="206"/>
      <c r="W97" s="206"/>
      <c r="X97" s="206"/>
      <c r="Y97" s="343"/>
      <c r="Z97" s="343"/>
      <c r="AA97" s="344"/>
      <c r="AB97" s="344"/>
      <c r="AC97" s="345"/>
      <c r="AD97" s="345"/>
      <c r="AE97" s="345"/>
      <c r="AF97" s="345"/>
      <c r="AH97" s="192"/>
    </row>
    <row r="98" spans="2:34" s="193" customFormat="1" ht="13.9" hidden="1" customHeight="1" x14ac:dyDescent="0.2">
      <c r="B98" s="203"/>
      <c r="C98" s="198"/>
      <c r="D98" s="198"/>
      <c r="G98" s="191"/>
      <c r="H98" s="191"/>
      <c r="I98" s="191"/>
      <c r="J98" s="191"/>
      <c r="K98" s="191"/>
      <c r="L98" s="191"/>
      <c r="M98" s="191"/>
      <c r="N98" s="191"/>
      <c r="O98" s="156"/>
      <c r="P98" s="156"/>
      <c r="Q98" s="156"/>
      <c r="R98" s="156"/>
      <c r="S98" s="156"/>
      <c r="T98" s="156"/>
      <c r="U98" s="191"/>
      <c r="V98" s="206"/>
      <c r="W98" s="206"/>
      <c r="X98" s="206"/>
      <c r="Y98" s="343"/>
      <c r="Z98" s="343"/>
      <c r="AA98" s="344"/>
      <c r="AB98" s="344"/>
      <c r="AC98" s="345"/>
      <c r="AD98" s="345"/>
      <c r="AE98" s="345"/>
      <c r="AF98" s="345"/>
      <c r="AH98" s="192"/>
    </row>
    <row r="99" spans="2:34" s="193" customFormat="1" ht="14.45" hidden="1" customHeight="1" thickBot="1" x14ac:dyDescent="0.25">
      <c r="B99" s="202" t="s">
        <v>19</v>
      </c>
      <c r="C99" s="198"/>
      <c r="D99" s="198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206"/>
      <c r="W99" s="206"/>
      <c r="X99" s="206"/>
      <c r="Y99" s="343"/>
      <c r="Z99" s="343"/>
      <c r="AA99" s="344"/>
      <c r="AB99" s="344"/>
      <c r="AC99" s="345"/>
      <c r="AD99" s="345"/>
      <c r="AE99" s="345"/>
      <c r="AF99" s="345"/>
      <c r="AH99" s="192"/>
    </row>
    <row r="100" spans="2:34" s="193" customFormat="1" ht="13.9" hidden="1" customHeight="1" thickBot="1" x14ac:dyDescent="0.25">
      <c r="B100" s="198"/>
      <c r="C100" s="198"/>
      <c r="D100" s="198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H100" s="192"/>
    </row>
    <row r="101" spans="2:34" s="193" customFormat="1" ht="13.9" hidden="1" customHeight="1" x14ac:dyDescent="0.2">
      <c r="B101" s="201" t="s">
        <v>133</v>
      </c>
      <c r="C101" s="198"/>
      <c r="D101" s="198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347"/>
      <c r="W101" s="347"/>
      <c r="X101" s="347"/>
      <c r="Y101" s="347"/>
      <c r="Z101" s="347"/>
      <c r="AA101" s="347"/>
      <c r="AB101" s="347"/>
      <c r="AC101" s="347"/>
      <c r="AD101" s="347"/>
      <c r="AE101" s="347"/>
      <c r="AF101" s="347"/>
      <c r="AH101" s="192"/>
    </row>
    <row r="102" spans="2:34" s="193" customFormat="1" ht="13.9" hidden="1" customHeight="1" x14ac:dyDescent="0.2">
      <c r="B102" s="200"/>
      <c r="C102" s="198"/>
      <c r="D102" s="198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347"/>
      <c r="W102" s="347"/>
      <c r="X102" s="347"/>
      <c r="Y102" s="347"/>
      <c r="Z102" s="347"/>
      <c r="AA102" s="347"/>
      <c r="AB102" s="347"/>
      <c r="AC102" s="347"/>
      <c r="AD102" s="347"/>
      <c r="AE102" s="347"/>
      <c r="AF102" s="347"/>
      <c r="AH102" s="192"/>
    </row>
    <row r="103" spans="2:34" s="193" customFormat="1" ht="13.9" hidden="1" customHeight="1" x14ac:dyDescent="0.2">
      <c r="B103" s="200" t="s">
        <v>131</v>
      </c>
      <c r="C103" s="198"/>
      <c r="D103" s="198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H103" s="192"/>
    </row>
    <row r="104" spans="2:34" s="193" customFormat="1" ht="13.9" hidden="1" customHeight="1" x14ac:dyDescent="0.2">
      <c r="B104" s="200" t="s">
        <v>328</v>
      </c>
      <c r="C104" s="198"/>
      <c r="D104" s="198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347"/>
      <c r="W104" s="347"/>
      <c r="X104" s="347"/>
      <c r="Y104" s="347"/>
      <c r="Z104" s="347"/>
      <c r="AA104" s="347"/>
      <c r="AB104" s="347"/>
      <c r="AC104" s="347"/>
      <c r="AD104" s="347"/>
      <c r="AE104" s="347"/>
      <c r="AF104" s="347"/>
      <c r="AH104" s="192"/>
    </row>
    <row r="105" spans="2:34" s="193" customFormat="1" ht="13.15" hidden="1" customHeight="1" x14ac:dyDescent="0.2">
      <c r="B105" s="200" t="s">
        <v>329</v>
      </c>
      <c r="C105" s="198"/>
      <c r="D105" s="198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AD105" s="191"/>
      <c r="AE105" s="191"/>
      <c r="AH105" s="192"/>
    </row>
    <row r="106" spans="2:34" s="193" customFormat="1" ht="13.15" hidden="1" customHeight="1" x14ac:dyDescent="0.2">
      <c r="B106" s="200" t="s">
        <v>274</v>
      </c>
      <c r="C106" s="198"/>
      <c r="D106" s="198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AD106" s="191"/>
      <c r="AE106" s="191"/>
      <c r="AH106" s="192"/>
    </row>
    <row r="107" spans="2:34" s="193" customFormat="1" ht="13.15" hidden="1" customHeight="1" x14ac:dyDescent="0.2">
      <c r="B107" s="200" t="s">
        <v>132</v>
      </c>
      <c r="C107" s="198"/>
      <c r="D107" s="198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AD107" s="191"/>
      <c r="AE107" s="191"/>
      <c r="AH107" s="192"/>
    </row>
    <row r="108" spans="2:34" s="193" customFormat="1" ht="13.5" hidden="1" customHeight="1" thickBot="1" x14ac:dyDescent="0.25">
      <c r="B108" s="199" t="s">
        <v>330</v>
      </c>
      <c r="C108" s="198"/>
      <c r="D108" s="198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H108" s="192"/>
    </row>
    <row r="109" spans="2:34" s="193" customFormat="1" ht="13.15" hidden="1" customHeight="1" thickBot="1" x14ac:dyDescent="0.25"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H109" s="192"/>
    </row>
    <row r="110" spans="2:34" s="193" customFormat="1" ht="13.15" hidden="1" customHeight="1" x14ac:dyDescent="0.2">
      <c r="B110" s="197" t="s">
        <v>144</v>
      </c>
      <c r="C110" s="194"/>
      <c r="D110" s="194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H110" s="192"/>
    </row>
    <row r="111" spans="2:34" s="193" customFormat="1" ht="13.15" hidden="1" customHeight="1" x14ac:dyDescent="0.2">
      <c r="B111" s="196"/>
      <c r="C111" s="194"/>
      <c r="D111" s="194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H111" s="192"/>
    </row>
    <row r="112" spans="2:34" s="193" customFormat="1" ht="13.15" hidden="1" customHeight="1" x14ac:dyDescent="0.2">
      <c r="B112" s="196" t="s">
        <v>140</v>
      </c>
      <c r="C112" s="194"/>
      <c r="D112" s="194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H112" s="192"/>
    </row>
    <row r="113" spans="2:29" ht="13.15" hidden="1" customHeight="1" x14ac:dyDescent="0.2">
      <c r="B113" s="196" t="s">
        <v>23</v>
      </c>
      <c r="C113" s="194"/>
      <c r="D113" s="194"/>
      <c r="V113" s="191"/>
      <c r="W113" s="191"/>
      <c r="X113" s="191"/>
      <c r="Y113" s="191"/>
      <c r="Z113" s="191"/>
      <c r="AA113" s="191"/>
      <c r="AB113" s="191"/>
      <c r="AC113" s="191"/>
    </row>
    <row r="114" spans="2:29" ht="13.15" hidden="1" customHeight="1" x14ac:dyDescent="0.2">
      <c r="B114" s="196" t="s">
        <v>141</v>
      </c>
      <c r="C114" s="194"/>
      <c r="D114" s="194"/>
      <c r="V114" s="191"/>
      <c r="W114" s="191"/>
      <c r="X114" s="191"/>
      <c r="Y114" s="191"/>
      <c r="Z114" s="191"/>
      <c r="AA114" s="191"/>
      <c r="AB114" s="191"/>
      <c r="AC114" s="191"/>
    </row>
    <row r="115" spans="2:29" ht="13.15" hidden="1" customHeight="1" x14ac:dyDescent="0.2">
      <c r="B115" s="196" t="s">
        <v>142</v>
      </c>
      <c r="C115" s="194"/>
      <c r="D115" s="194"/>
    </row>
    <row r="116" spans="2:29" ht="13.15" hidden="1" customHeight="1" x14ac:dyDescent="0.2">
      <c r="B116" s="196" t="s">
        <v>274</v>
      </c>
      <c r="C116" s="194"/>
      <c r="D116" s="194"/>
    </row>
    <row r="117" spans="2:29" ht="13.15" hidden="1" customHeight="1" x14ac:dyDescent="0.2">
      <c r="B117" s="196" t="s">
        <v>275</v>
      </c>
      <c r="C117" s="194"/>
      <c r="D117" s="194"/>
    </row>
    <row r="118" spans="2:29" ht="13.15" hidden="1" customHeight="1" x14ac:dyDescent="0.2">
      <c r="B118" s="196" t="s">
        <v>276</v>
      </c>
      <c r="C118" s="194"/>
      <c r="D118" s="194"/>
    </row>
    <row r="119" spans="2:29" ht="13.15" hidden="1" customHeight="1" x14ac:dyDescent="0.2">
      <c r="B119" s="196" t="s">
        <v>143</v>
      </c>
      <c r="C119" s="194"/>
      <c r="D119" s="194"/>
    </row>
    <row r="120" spans="2:29" ht="13.15" hidden="1" customHeight="1" x14ac:dyDescent="0.2">
      <c r="B120" s="196" t="s">
        <v>132</v>
      </c>
      <c r="C120" s="194"/>
      <c r="D120" s="194"/>
    </row>
    <row r="121" spans="2:29" ht="13.15" hidden="1" customHeight="1" x14ac:dyDescent="0.2">
      <c r="B121" s="196" t="s">
        <v>257</v>
      </c>
      <c r="C121" s="194"/>
      <c r="D121" s="194"/>
    </row>
    <row r="122" spans="2:29" ht="13.15" hidden="1" customHeight="1" x14ac:dyDescent="0.2">
      <c r="B122" s="196" t="s">
        <v>258</v>
      </c>
      <c r="C122" s="194"/>
      <c r="D122" s="194"/>
    </row>
    <row r="123" spans="2:29" ht="13.15" hidden="1" customHeight="1" x14ac:dyDescent="0.2">
      <c r="B123" s="196" t="s">
        <v>259</v>
      </c>
      <c r="C123" s="194"/>
      <c r="D123" s="194"/>
    </row>
    <row r="124" spans="2:29" ht="13.15" hidden="1" customHeight="1" x14ac:dyDescent="0.2">
      <c r="B124" s="196" t="s">
        <v>260</v>
      </c>
      <c r="C124" s="194"/>
      <c r="D124" s="194"/>
    </row>
    <row r="125" spans="2:29" ht="13.15" hidden="1" customHeight="1" x14ac:dyDescent="0.2">
      <c r="B125" s="196" t="s">
        <v>261</v>
      </c>
      <c r="C125" s="194"/>
      <c r="D125" s="194"/>
    </row>
    <row r="126" spans="2:29" ht="13.15" hidden="1" customHeight="1" x14ac:dyDescent="0.2">
      <c r="B126" s="196" t="s">
        <v>262</v>
      </c>
      <c r="C126" s="194"/>
      <c r="D126" s="194"/>
    </row>
    <row r="127" spans="2:29" ht="13.15" hidden="1" customHeight="1" x14ac:dyDescent="0.2">
      <c r="B127" s="196" t="s">
        <v>263</v>
      </c>
      <c r="C127" s="194"/>
      <c r="D127" s="194"/>
    </row>
    <row r="128" spans="2:29" ht="13.15" hidden="1" customHeight="1" x14ac:dyDescent="0.2">
      <c r="B128" s="196" t="s">
        <v>264</v>
      </c>
      <c r="C128" s="194"/>
      <c r="D128" s="194"/>
    </row>
    <row r="129" spans="2:4" ht="13.15" hidden="1" customHeight="1" x14ac:dyDescent="0.2">
      <c r="B129" s="196" t="s">
        <v>265</v>
      </c>
      <c r="C129" s="194"/>
      <c r="D129" s="194"/>
    </row>
    <row r="130" spans="2:4" ht="13.15" hidden="1" customHeight="1" x14ac:dyDescent="0.2">
      <c r="B130" s="196" t="s">
        <v>266</v>
      </c>
      <c r="C130" s="194"/>
      <c r="D130" s="194"/>
    </row>
    <row r="131" spans="2:4" ht="13.15" hidden="1" customHeight="1" x14ac:dyDescent="0.2">
      <c r="B131" s="196" t="s">
        <v>267</v>
      </c>
      <c r="C131" s="194"/>
      <c r="D131" s="194"/>
    </row>
    <row r="132" spans="2:4" ht="13.15" hidden="1" customHeight="1" x14ac:dyDescent="0.2">
      <c r="B132" s="196" t="s">
        <v>157</v>
      </c>
      <c r="C132" s="194"/>
      <c r="D132" s="194"/>
    </row>
    <row r="133" spans="2:4" ht="13.15" hidden="1" customHeight="1" x14ac:dyDescent="0.2">
      <c r="B133" s="196" t="s">
        <v>158</v>
      </c>
      <c r="C133" s="194"/>
      <c r="D133" s="194"/>
    </row>
    <row r="134" spans="2:4" ht="13.15" hidden="1" customHeight="1" x14ac:dyDescent="0.2">
      <c r="B134" s="196" t="s">
        <v>159</v>
      </c>
      <c r="C134" s="194"/>
      <c r="D134" s="194"/>
    </row>
    <row r="135" spans="2:4" ht="13.15" hidden="1" customHeight="1" x14ac:dyDescent="0.2">
      <c r="B135" s="196" t="s">
        <v>160</v>
      </c>
      <c r="C135" s="194"/>
      <c r="D135" s="194"/>
    </row>
    <row r="136" spans="2:4" ht="13.15" hidden="1" customHeight="1" x14ac:dyDescent="0.2">
      <c r="B136" s="196" t="s">
        <v>161</v>
      </c>
      <c r="C136" s="194"/>
      <c r="D136" s="194"/>
    </row>
    <row r="137" spans="2:4" ht="13.15" hidden="1" customHeight="1" x14ac:dyDescent="0.2">
      <c r="B137" s="196" t="s">
        <v>162</v>
      </c>
      <c r="C137" s="194"/>
      <c r="D137" s="194"/>
    </row>
    <row r="138" spans="2:4" ht="13.15" hidden="1" customHeight="1" x14ac:dyDescent="0.2">
      <c r="B138" s="196" t="s">
        <v>163</v>
      </c>
      <c r="C138" s="194"/>
      <c r="D138" s="194"/>
    </row>
    <row r="139" spans="2:4" ht="13.15" hidden="1" customHeight="1" x14ac:dyDescent="0.2">
      <c r="B139" s="196" t="s">
        <v>164</v>
      </c>
      <c r="C139" s="194"/>
      <c r="D139" s="194"/>
    </row>
    <row r="140" spans="2:4" ht="13.15" hidden="1" customHeight="1" x14ac:dyDescent="0.2">
      <c r="B140" s="196" t="s">
        <v>165</v>
      </c>
      <c r="C140" s="194"/>
      <c r="D140" s="194"/>
    </row>
    <row r="141" spans="2:4" ht="13.15" hidden="1" customHeight="1" x14ac:dyDescent="0.2">
      <c r="B141" s="196" t="s">
        <v>166</v>
      </c>
      <c r="C141" s="194"/>
      <c r="D141" s="194"/>
    </row>
    <row r="142" spans="2:4" ht="13.15" hidden="1" customHeight="1" x14ac:dyDescent="0.2">
      <c r="B142" s="196" t="s">
        <v>167</v>
      </c>
      <c r="C142" s="194"/>
      <c r="D142" s="194"/>
    </row>
    <row r="143" spans="2:4" ht="13.15" hidden="1" customHeight="1" x14ac:dyDescent="0.2">
      <c r="B143" s="196" t="s">
        <v>168</v>
      </c>
      <c r="C143" s="194"/>
      <c r="D143" s="194"/>
    </row>
    <row r="144" spans="2:4" ht="13.15" hidden="1" customHeight="1" x14ac:dyDescent="0.2">
      <c r="B144" s="196" t="s">
        <v>169</v>
      </c>
      <c r="C144" s="194"/>
      <c r="D144" s="194"/>
    </row>
    <row r="145" spans="2:4" ht="13.15" hidden="1" customHeight="1" x14ac:dyDescent="0.2">
      <c r="B145" s="196" t="s">
        <v>170</v>
      </c>
      <c r="C145" s="194"/>
      <c r="D145" s="194"/>
    </row>
    <row r="146" spans="2:4" ht="13.15" hidden="1" customHeight="1" x14ac:dyDescent="0.2">
      <c r="B146" s="196" t="s">
        <v>171</v>
      </c>
      <c r="C146" s="194"/>
      <c r="D146" s="194"/>
    </row>
    <row r="147" spans="2:4" ht="13.15" hidden="1" customHeight="1" x14ac:dyDescent="0.2">
      <c r="B147" s="196" t="s">
        <v>172</v>
      </c>
      <c r="C147" s="194"/>
      <c r="D147" s="194"/>
    </row>
    <row r="148" spans="2:4" ht="13.15" hidden="1" customHeight="1" x14ac:dyDescent="0.2">
      <c r="B148" s="196" t="s">
        <v>173</v>
      </c>
      <c r="C148" s="194"/>
      <c r="D148" s="194"/>
    </row>
    <row r="149" spans="2:4" ht="13.15" hidden="1" customHeight="1" x14ac:dyDescent="0.2">
      <c r="B149" s="196" t="s">
        <v>174</v>
      </c>
      <c r="C149" s="194"/>
      <c r="D149" s="194"/>
    </row>
    <row r="150" spans="2:4" ht="13.15" hidden="1" customHeight="1" x14ac:dyDescent="0.2">
      <c r="B150" s="196" t="s">
        <v>175</v>
      </c>
      <c r="C150" s="194"/>
      <c r="D150" s="194"/>
    </row>
    <row r="151" spans="2:4" ht="13.15" hidden="1" customHeight="1" x14ac:dyDescent="0.2">
      <c r="B151" s="196" t="s">
        <v>176</v>
      </c>
      <c r="C151" s="194"/>
      <c r="D151" s="194"/>
    </row>
    <row r="152" spans="2:4" ht="13.15" hidden="1" customHeight="1" x14ac:dyDescent="0.2">
      <c r="B152" s="196" t="s">
        <v>177</v>
      </c>
      <c r="C152" s="194"/>
      <c r="D152" s="194"/>
    </row>
    <row r="153" spans="2:4" ht="13.15" hidden="1" customHeight="1" x14ac:dyDescent="0.2">
      <c r="B153" s="196" t="s">
        <v>178</v>
      </c>
      <c r="C153" s="194"/>
      <c r="D153" s="194"/>
    </row>
    <row r="154" spans="2:4" ht="13.15" hidden="1" customHeight="1" x14ac:dyDescent="0.2">
      <c r="B154" s="196" t="s">
        <v>179</v>
      </c>
      <c r="C154" s="194"/>
      <c r="D154" s="194"/>
    </row>
    <row r="155" spans="2:4" ht="13.15" hidden="1" customHeight="1" x14ac:dyDescent="0.2">
      <c r="B155" s="196" t="s">
        <v>180</v>
      </c>
      <c r="C155" s="194"/>
      <c r="D155" s="194"/>
    </row>
    <row r="156" spans="2:4" ht="13.15" hidden="1" customHeight="1" x14ac:dyDescent="0.2">
      <c r="B156" s="196" t="s">
        <v>181</v>
      </c>
      <c r="C156" s="194"/>
      <c r="D156" s="194"/>
    </row>
    <row r="157" spans="2:4" ht="13.15" hidden="1" customHeight="1" x14ac:dyDescent="0.2">
      <c r="B157" s="196" t="s">
        <v>182</v>
      </c>
      <c r="C157" s="194"/>
      <c r="D157" s="194"/>
    </row>
    <row r="158" spans="2:4" ht="13.15" hidden="1" customHeight="1" x14ac:dyDescent="0.2">
      <c r="B158" s="196" t="s">
        <v>183</v>
      </c>
      <c r="C158" s="194"/>
      <c r="D158" s="194"/>
    </row>
    <row r="159" spans="2:4" ht="13.15" hidden="1" customHeight="1" x14ac:dyDescent="0.2">
      <c r="B159" s="196" t="s">
        <v>184</v>
      </c>
      <c r="C159" s="194"/>
      <c r="D159" s="194"/>
    </row>
    <row r="160" spans="2:4" ht="13.15" hidden="1" customHeight="1" x14ac:dyDescent="0.2">
      <c r="B160" s="196" t="s">
        <v>185</v>
      </c>
      <c r="C160" s="194"/>
      <c r="D160" s="194"/>
    </row>
    <row r="161" spans="2:4" ht="13.15" hidden="1" customHeight="1" x14ac:dyDescent="0.2">
      <c r="B161" s="196" t="s">
        <v>186</v>
      </c>
      <c r="C161" s="194"/>
      <c r="D161" s="194"/>
    </row>
    <row r="162" spans="2:4" ht="13.15" hidden="1" customHeight="1" x14ac:dyDescent="0.2">
      <c r="B162" s="196" t="s">
        <v>187</v>
      </c>
      <c r="C162" s="194"/>
      <c r="D162" s="194"/>
    </row>
    <row r="163" spans="2:4" ht="13.15" hidden="1" customHeight="1" x14ac:dyDescent="0.2">
      <c r="B163" s="196" t="s">
        <v>188</v>
      </c>
      <c r="C163" s="194"/>
      <c r="D163" s="194"/>
    </row>
    <row r="164" spans="2:4" ht="13.15" hidden="1" customHeight="1" x14ac:dyDescent="0.2">
      <c r="B164" s="196" t="s">
        <v>189</v>
      </c>
      <c r="C164" s="194"/>
      <c r="D164" s="194"/>
    </row>
    <row r="165" spans="2:4" ht="13.15" hidden="1" customHeight="1" x14ac:dyDescent="0.2">
      <c r="B165" s="196" t="s">
        <v>190</v>
      </c>
      <c r="C165" s="194"/>
      <c r="D165" s="194"/>
    </row>
    <row r="166" spans="2:4" ht="13.15" hidden="1" customHeight="1" x14ac:dyDescent="0.2">
      <c r="B166" s="196" t="s">
        <v>191</v>
      </c>
      <c r="C166" s="194"/>
      <c r="D166" s="194"/>
    </row>
    <row r="167" spans="2:4" ht="13.15" hidden="1" customHeight="1" x14ac:dyDescent="0.2">
      <c r="B167" s="196" t="s">
        <v>192</v>
      </c>
      <c r="C167" s="194"/>
      <c r="D167" s="194"/>
    </row>
    <row r="168" spans="2:4" ht="13.15" hidden="1" customHeight="1" x14ac:dyDescent="0.2">
      <c r="B168" s="196" t="s">
        <v>193</v>
      </c>
      <c r="C168" s="194"/>
      <c r="D168" s="194"/>
    </row>
    <row r="169" spans="2:4" ht="13.15" hidden="1" customHeight="1" x14ac:dyDescent="0.2">
      <c r="B169" s="196" t="s">
        <v>194</v>
      </c>
      <c r="C169" s="194"/>
      <c r="D169" s="194"/>
    </row>
    <row r="170" spans="2:4" ht="13.15" hidden="1" customHeight="1" x14ac:dyDescent="0.2">
      <c r="B170" s="196" t="s">
        <v>195</v>
      </c>
      <c r="C170" s="194"/>
      <c r="D170" s="194"/>
    </row>
    <row r="171" spans="2:4" ht="13.15" hidden="1" customHeight="1" x14ac:dyDescent="0.2">
      <c r="B171" s="196" t="s">
        <v>196</v>
      </c>
      <c r="C171" s="194"/>
      <c r="D171" s="194"/>
    </row>
    <row r="172" spans="2:4" ht="13.15" hidden="1" customHeight="1" x14ac:dyDescent="0.2">
      <c r="B172" s="196" t="s">
        <v>197</v>
      </c>
      <c r="C172" s="194"/>
      <c r="D172" s="194"/>
    </row>
    <row r="173" spans="2:4" ht="13.15" hidden="1" customHeight="1" x14ac:dyDescent="0.2">
      <c r="B173" s="196" t="s">
        <v>198</v>
      </c>
      <c r="C173" s="194"/>
      <c r="D173" s="194"/>
    </row>
    <row r="174" spans="2:4" ht="13.15" hidden="1" customHeight="1" x14ac:dyDescent="0.2">
      <c r="B174" s="196" t="s">
        <v>199</v>
      </c>
      <c r="C174" s="194"/>
      <c r="D174" s="194"/>
    </row>
    <row r="175" spans="2:4" ht="13.15" hidden="1" customHeight="1" x14ac:dyDescent="0.2">
      <c r="B175" s="196" t="s">
        <v>200</v>
      </c>
      <c r="C175" s="194"/>
      <c r="D175" s="194"/>
    </row>
    <row r="176" spans="2:4" ht="13.15" hidden="1" customHeight="1" x14ac:dyDescent="0.2">
      <c r="B176" s="196" t="s">
        <v>201</v>
      </c>
      <c r="C176" s="194"/>
      <c r="D176" s="194"/>
    </row>
    <row r="177" spans="2:4" ht="13.15" hidden="1" customHeight="1" x14ac:dyDescent="0.2">
      <c r="B177" s="196" t="s">
        <v>202</v>
      </c>
      <c r="C177" s="194"/>
      <c r="D177" s="194"/>
    </row>
    <row r="178" spans="2:4" ht="13.15" hidden="1" customHeight="1" x14ac:dyDescent="0.2">
      <c r="B178" s="196" t="s">
        <v>203</v>
      </c>
      <c r="C178" s="194"/>
      <c r="D178" s="194"/>
    </row>
    <row r="179" spans="2:4" ht="13.15" hidden="1" customHeight="1" x14ac:dyDescent="0.2">
      <c r="B179" s="196" t="s">
        <v>204</v>
      </c>
      <c r="C179" s="194"/>
      <c r="D179" s="194"/>
    </row>
    <row r="180" spans="2:4" ht="13.15" hidden="1" customHeight="1" x14ac:dyDescent="0.2">
      <c r="B180" s="196" t="s">
        <v>205</v>
      </c>
      <c r="C180" s="194"/>
      <c r="D180" s="194"/>
    </row>
    <row r="181" spans="2:4" ht="13.15" hidden="1" customHeight="1" x14ac:dyDescent="0.2">
      <c r="B181" s="196" t="s">
        <v>206</v>
      </c>
      <c r="C181" s="194"/>
      <c r="D181" s="194"/>
    </row>
    <row r="182" spans="2:4" ht="13.15" hidden="1" customHeight="1" x14ac:dyDescent="0.2">
      <c r="B182" s="196" t="s">
        <v>207</v>
      </c>
      <c r="C182" s="194"/>
      <c r="D182" s="194"/>
    </row>
    <row r="183" spans="2:4" ht="13.15" hidden="1" customHeight="1" x14ac:dyDescent="0.2">
      <c r="B183" s="196" t="s">
        <v>208</v>
      </c>
      <c r="C183" s="194"/>
      <c r="D183" s="194"/>
    </row>
    <row r="184" spans="2:4" ht="13.15" hidden="1" customHeight="1" x14ac:dyDescent="0.2">
      <c r="B184" s="196" t="s">
        <v>209</v>
      </c>
      <c r="C184" s="194"/>
      <c r="D184" s="194"/>
    </row>
    <row r="185" spans="2:4" ht="13.15" hidden="1" customHeight="1" x14ac:dyDescent="0.2">
      <c r="B185" s="196" t="s">
        <v>210</v>
      </c>
      <c r="C185" s="194"/>
      <c r="D185" s="194"/>
    </row>
    <row r="186" spans="2:4" ht="13.15" hidden="1" customHeight="1" x14ac:dyDescent="0.2">
      <c r="B186" s="196" t="s">
        <v>211</v>
      </c>
      <c r="C186" s="194"/>
      <c r="D186" s="194"/>
    </row>
    <row r="187" spans="2:4" ht="13.15" hidden="1" customHeight="1" x14ac:dyDescent="0.2">
      <c r="B187" s="196" t="s">
        <v>212</v>
      </c>
      <c r="C187" s="194"/>
      <c r="D187" s="194"/>
    </row>
    <row r="188" spans="2:4" ht="13.15" hidden="1" customHeight="1" x14ac:dyDescent="0.2">
      <c r="B188" s="196" t="s">
        <v>213</v>
      </c>
      <c r="C188" s="194"/>
      <c r="D188" s="194"/>
    </row>
    <row r="189" spans="2:4" ht="13.15" hidden="1" customHeight="1" x14ac:dyDescent="0.2">
      <c r="B189" s="196" t="s">
        <v>214</v>
      </c>
      <c r="C189" s="194"/>
      <c r="D189" s="194"/>
    </row>
    <row r="190" spans="2:4" ht="13.15" hidden="1" customHeight="1" x14ac:dyDescent="0.2">
      <c r="B190" s="196" t="s">
        <v>215</v>
      </c>
      <c r="C190" s="194"/>
      <c r="D190" s="194"/>
    </row>
    <row r="191" spans="2:4" ht="13.15" hidden="1" customHeight="1" x14ac:dyDescent="0.2">
      <c r="B191" s="196" t="s">
        <v>216</v>
      </c>
      <c r="C191" s="194"/>
      <c r="D191" s="194"/>
    </row>
    <row r="192" spans="2:4" ht="13.15" hidden="1" customHeight="1" x14ac:dyDescent="0.2">
      <c r="B192" s="196" t="s">
        <v>217</v>
      </c>
      <c r="C192" s="194"/>
      <c r="D192" s="194"/>
    </row>
    <row r="193" spans="2:4" ht="13.15" hidden="1" customHeight="1" x14ac:dyDescent="0.2">
      <c r="B193" s="196" t="s">
        <v>218</v>
      </c>
      <c r="C193" s="194"/>
      <c r="D193" s="194"/>
    </row>
    <row r="194" spans="2:4" ht="13.15" hidden="1" customHeight="1" x14ac:dyDescent="0.2">
      <c r="B194" s="196" t="s">
        <v>219</v>
      </c>
      <c r="C194" s="194"/>
      <c r="D194" s="194"/>
    </row>
    <row r="195" spans="2:4" ht="13.15" hidden="1" customHeight="1" x14ac:dyDescent="0.2">
      <c r="B195" s="196" t="s">
        <v>220</v>
      </c>
      <c r="C195" s="194"/>
      <c r="D195" s="194"/>
    </row>
    <row r="196" spans="2:4" ht="13.15" hidden="1" customHeight="1" x14ac:dyDescent="0.2">
      <c r="B196" s="196" t="s">
        <v>221</v>
      </c>
      <c r="C196" s="194"/>
      <c r="D196" s="194"/>
    </row>
    <row r="197" spans="2:4" ht="13.15" hidden="1" customHeight="1" x14ac:dyDescent="0.2">
      <c r="B197" s="196" t="s">
        <v>222</v>
      </c>
      <c r="C197" s="194"/>
      <c r="D197" s="194"/>
    </row>
    <row r="198" spans="2:4" ht="13.15" hidden="1" customHeight="1" x14ac:dyDescent="0.2">
      <c r="B198" s="196" t="s">
        <v>223</v>
      </c>
      <c r="C198" s="194"/>
      <c r="D198" s="194"/>
    </row>
    <row r="199" spans="2:4" ht="13.15" hidden="1" customHeight="1" x14ac:dyDescent="0.2">
      <c r="B199" s="196" t="s">
        <v>224</v>
      </c>
      <c r="C199" s="194"/>
      <c r="D199" s="194"/>
    </row>
    <row r="200" spans="2:4" ht="13.15" hidden="1" customHeight="1" x14ac:dyDescent="0.2">
      <c r="B200" s="196" t="s">
        <v>225</v>
      </c>
      <c r="C200" s="194"/>
      <c r="D200" s="194"/>
    </row>
    <row r="201" spans="2:4" ht="13.15" hidden="1" customHeight="1" x14ac:dyDescent="0.2">
      <c r="B201" s="196" t="s">
        <v>226</v>
      </c>
      <c r="C201" s="194"/>
      <c r="D201" s="194"/>
    </row>
    <row r="202" spans="2:4" ht="13.15" hidden="1" customHeight="1" x14ac:dyDescent="0.2">
      <c r="B202" s="196" t="s">
        <v>227</v>
      </c>
      <c r="C202" s="194"/>
      <c r="D202" s="194"/>
    </row>
    <row r="203" spans="2:4" ht="13.15" hidden="1" customHeight="1" x14ac:dyDescent="0.2">
      <c r="B203" s="196" t="s">
        <v>228</v>
      </c>
      <c r="C203" s="194"/>
      <c r="D203" s="194"/>
    </row>
    <row r="204" spans="2:4" ht="13.15" hidden="1" customHeight="1" x14ac:dyDescent="0.2">
      <c r="B204" s="196" t="s">
        <v>229</v>
      </c>
      <c r="C204" s="194"/>
      <c r="D204" s="194"/>
    </row>
    <row r="205" spans="2:4" ht="13.15" hidden="1" customHeight="1" x14ac:dyDescent="0.2">
      <c r="B205" s="196" t="s">
        <v>230</v>
      </c>
      <c r="C205" s="194"/>
      <c r="D205" s="194"/>
    </row>
    <row r="206" spans="2:4" ht="13.15" hidden="1" customHeight="1" x14ac:dyDescent="0.2">
      <c r="B206" s="196" t="s">
        <v>231</v>
      </c>
      <c r="C206" s="194"/>
      <c r="D206" s="194"/>
    </row>
    <row r="207" spans="2:4" ht="13.15" hidden="1" customHeight="1" x14ac:dyDescent="0.2">
      <c r="B207" s="196" t="s">
        <v>232</v>
      </c>
      <c r="C207" s="194"/>
      <c r="D207" s="194"/>
    </row>
    <row r="208" spans="2:4" ht="13.15" hidden="1" customHeight="1" x14ac:dyDescent="0.2">
      <c r="B208" s="196" t="s">
        <v>233</v>
      </c>
      <c r="C208" s="194"/>
      <c r="D208" s="194"/>
    </row>
    <row r="209" spans="2:4" ht="13.15" hidden="1" customHeight="1" x14ac:dyDescent="0.2">
      <c r="B209" s="196" t="s">
        <v>234</v>
      </c>
      <c r="C209" s="194"/>
      <c r="D209" s="194"/>
    </row>
    <row r="210" spans="2:4" ht="13.15" hidden="1" customHeight="1" x14ac:dyDescent="0.2">
      <c r="B210" s="196" t="s">
        <v>235</v>
      </c>
      <c r="C210" s="194"/>
      <c r="D210" s="194"/>
    </row>
    <row r="211" spans="2:4" ht="13.15" hidden="1" customHeight="1" x14ac:dyDescent="0.2">
      <c r="B211" s="196" t="s">
        <v>236</v>
      </c>
      <c r="C211" s="194"/>
      <c r="D211" s="194"/>
    </row>
    <row r="212" spans="2:4" ht="13.15" hidden="1" customHeight="1" x14ac:dyDescent="0.2">
      <c r="B212" s="196" t="s">
        <v>237</v>
      </c>
      <c r="C212" s="194"/>
      <c r="D212" s="194"/>
    </row>
    <row r="213" spans="2:4" ht="13.15" hidden="1" customHeight="1" x14ac:dyDescent="0.2">
      <c r="B213" s="196" t="s">
        <v>238</v>
      </c>
      <c r="C213" s="194"/>
      <c r="D213" s="194"/>
    </row>
    <row r="214" spans="2:4" ht="13.15" hidden="1" customHeight="1" x14ac:dyDescent="0.2">
      <c r="B214" s="196" t="s">
        <v>239</v>
      </c>
      <c r="C214" s="194"/>
      <c r="D214" s="194"/>
    </row>
    <row r="215" spans="2:4" ht="13.15" hidden="1" customHeight="1" x14ac:dyDescent="0.2">
      <c r="B215" s="196" t="s">
        <v>240</v>
      </c>
      <c r="C215" s="194"/>
      <c r="D215" s="194"/>
    </row>
    <row r="216" spans="2:4" ht="13.15" hidden="1" customHeight="1" x14ac:dyDescent="0.2">
      <c r="B216" s="196" t="s">
        <v>241</v>
      </c>
      <c r="C216" s="194"/>
      <c r="D216" s="194"/>
    </row>
    <row r="217" spans="2:4" ht="13.15" hidden="1" customHeight="1" x14ac:dyDescent="0.2">
      <c r="B217" s="196" t="s">
        <v>242</v>
      </c>
      <c r="C217" s="194"/>
      <c r="D217" s="194"/>
    </row>
    <row r="218" spans="2:4" ht="13.15" hidden="1" customHeight="1" x14ac:dyDescent="0.2">
      <c r="B218" s="196" t="s">
        <v>243</v>
      </c>
      <c r="C218" s="194"/>
      <c r="D218" s="194"/>
    </row>
    <row r="219" spans="2:4" ht="13.15" hidden="1" customHeight="1" x14ac:dyDescent="0.2">
      <c r="B219" s="196" t="s">
        <v>244</v>
      </c>
      <c r="C219" s="194"/>
      <c r="D219" s="194"/>
    </row>
    <row r="220" spans="2:4" ht="13.15" hidden="1" customHeight="1" x14ac:dyDescent="0.2">
      <c r="B220" s="196" t="s">
        <v>245</v>
      </c>
      <c r="C220" s="194"/>
      <c r="D220" s="194"/>
    </row>
    <row r="221" spans="2:4" ht="13.15" hidden="1" customHeight="1" x14ac:dyDescent="0.2">
      <c r="B221" s="196" t="s">
        <v>246</v>
      </c>
      <c r="C221" s="194"/>
      <c r="D221" s="194"/>
    </row>
    <row r="222" spans="2:4" ht="13.15" hidden="1" customHeight="1" x14ac:dyDescent="0.2">
      <c r="B222" s="196" t="s">
        <v>247</v>
      </c>
      <c r="C222" s="194"/>
      <c r="D222" s="194"/>
    </row>
    <row r="223" spans="2:4" ht="13.15" hidden="1" customHeight="1" x14ac:dyDescent="0.2">
      <c r="B223" s="196" t="s">
        <v>248</v>
      </c>
      <c r="C223" s="194"/>
      <c r="D223" s="194"/>
    </row>
    <row r="224" spans="2:4" ht="13.15" hidden="1" customHeight="1" x14ac:dyDescent="0.2">
      <c r="B224" s="196" t="s">
        <v>249</v>
      </c>
      <c r="C224" s="194"/>
      <c r="D224" s="194"/>
    </row>
    <row r="225" spans="2:20" ht="13.15" hidden="1" customHeight="1" x14ac:dyDescent="0.2">
      <c r="B225" s="196" t="s">
        <v>250</v>
      </c>
      <c r="C225" s="194"/>
      <c r="D225" s="194"/>
    </row>
    <row r="226" spans="2:20" ht="13.15" hidden="1" customHeight="1" x14ac:dyDescent="0.2">
      <c r="B226" s="196" t="s">
        <v>251</v>
      </c>
      <c r="C226" s="194"/>
      <c r="D226" s="194"/>
    </row>
    <row r="227" spans="2:20" ht="13.15" hidden="1" customHeight="1" x14ac:dyDescent="0.2">
      <c r="B227" s="196" t="s">
        <v>252</v>
      </c>
      <c r="C227" s="194"/>
      <c r="D227" s="194"/>
    </row>
    <row r="228" spans="2:20" ht="13.15" hidden="1" customHeight="1" x14ac:dyDescent="0.2">
      <c r="B228" s="196" t="s">
        <v>253</v>
      </c>
      <c r="C228" s="194"/>
      <c r="D228" s="194"/>
    </row>
    <row r="229" spans="2:20" ht="13.15" hidden="1" customHeight="1" x14ac:dyDescent="0.2">
      <c r="B229" s="196" t="s">
        <v>254</v>
      </c>
      <c r="C229" s="194"/>
      <c r="D229" s="194"/>
    </row>
    <row r="230" spans="2:20" ht="13.15" hidden="1" customHeight="1" x14ac:dyDescent="0.2">
      <c r="B230" s="196" t="s">
        <v>255</v>
      </c>
      <c r="C230" s="194"/>
      <c r="D230" s="194"/>
    </row>
    <row r="231" spans="2:20" ht="13.5" hidden="1" customHeight="1" thickBot="1" x14ac:dyDescent="0.25">
      <c r="B231" s="195" t="s">
        <v>256</v>
      </c>
      <c r="C231" s="194"/>
      <c r="D231" s="194"/>
    </row>
    <row r="232" spans="2:20" ht="13.15" hidden="1" customHeight="1" x14ac:dyDescent="0.2"/>
    <row r="233" spans="2:20" ht="13.15" hidden="1" customHeight="1" x14ac:dyDescent="0.2"/>
    <row r="234" spans="2:20" ht="13.15" customHeight="1" x14ac:dyDescent="0.2">
      <c r="T234" s="191"/>
    </row>
    <row r="235" spans="2:20" ht="13.15" customHeight="1" x14ac:dyDescent="0.2">
      <c r="T235" s="191"/>
    </row>
    <row r="236" spans="2:20" ht="13.15" customHeight="1" x14ac:dyDescent="0.2">
      <c r="T236" s="191"/>
    </row>
    <row r="237" spans="2:20" ht="13.15" customHeight="1" x14ac:dyDescent="0.2">
      <c r="T237" s="191"/>
    </row>
    <row r="238" spans="2:20" ht="13.15" customHeight="1" x14ac:dyDescent="0.2">
      <c r="T238" s="191"/>
    </row>
    <row r="239" spans="2:20" ht="13.15" customHeight="1" x14ac:dyDescent="0.2">
      <c r="T239" s="191"/>
    </row>
    <row r="240" spans="2:20" ht="13.15" customHeight="1" x14ac:dyDescent="0.2">
      <c r="T240" s="191"/>
    </row>
    <row r="241" ht="12.95" customHeight="1" x14ac:dyDescent="0.2"/>
    <row r="242" ht="12.95" customHeight="1" x14ac:dyDescent="0.2"/>
    <row r="243" ht="13.35" customHeight="1" x14ac:dyDescent="0.2"/>
    <row r="244" ht="12.95" customHeight="1" x14ac:dyDescent="0.2"/>
    <row r="250" ht="12.4" customHeight="1" x14ac:dyDescent="0.2"/>
  </sheetData>
  <protectedRanges>
    <protectedRange sqref="U6:AG7 B7:D7" name="Range1"/>
    <protectedRange sqref="E3:E4" name="Range1_2"/>
    <protectedRange sqref="O96:S98" name="Range1_1_3_3_2"/>
    <protectedRange sqref="AG35:AG47" name="Range1_4_1"/>
    <protectedRange sqref="AA94:AB99" name="Range1_1_3_3_2_1_1"/>
    <protectedRange sqref="Y45:AF48 Z44:AF44 AF41:AF43 Y35:AE43" name="Range1_4_1_2"/>
    <protectedRange sqref="G5:H5 O5:P5" name="Range1_1"/>
    <protectedRange sqref="K5:L5" name="Range1_4"/>
    <protectedRange sqref="E6:E7 G6:M7" name="Range1_6"/>
    <protectedRange sqref="L3" name="Range1_3_1"/>
    <protectedRange sqref="AF35:AF40 Y44" name="Range1_4_1_4"/>
    <protectedRange sqref="AJ60:AN61 AJ53:AN58" name="Range1_1_3_3_2_2_1_7_1_2_4_10"/>
    <protectedRange sqref="AJ66:AM66 AJ67:AN70" name="Range1_1_3_3_2_2_2"/>
    <protectedRange sqref="AJ62:AN65" name="Range1_1_3_3_2_2_1_7_1_2_4_11"/>
    <protectedRange sqref="AJ71:AN73 AJ75:AN77 AJ74:AK74" name="Range1_1_3_3_2_2_1_7_1_2_4_1_1"/>
    <protectedRange sqref="AL74:AN74" name="Range1_1_3_3_2_2_1_7_1_2_4_2_1"/>
    <protectedRange sqref="AJ78:AN78" name="Range1_1_3_3_2_2_1_7_1_2_4_12"/>
    <protectedRange sqref="AJ79:AN84" name="Range1_1_3_3_2_2_1_7_1_2_4_2_2"/>
    <protectedRange sqref="AJ87:AN92" name="Range1_1_3_3_2_2_1_7_1_2_4_3_1"/>
    <protectedRange sqref="I30:P32 I34:P35 I37:P38 I40:P41 I43:P44 I46:P47" name="Range1_5"/>
    <protectedRange sqref="E53 G53 D54:G77" name="Range1_1_3_3_2_3_3_1"/>
    <protectedRange sqref="B61 B67:C77 B63:B66" name="Range1_1_3_3_2_3_1_1_1"/>
    <protectedRange sqref="B62" name="Range1_1_3_3_2_3_2_1_1"/>
    <protectedRange sqref="C61:C66" name="Range1_1_3_3_2_3_1"/>
    <protectedRange sqref="D53 F53" name="Range1_1_3_3_2_3_2"/>
    <protectedRange sqref="O85:S90" name="Range1_1_3_3_2_2_1_7_1_2_4_9_1"/>
    <protectedRange sqref="I93:M93 O92:S93" name="Range1_1_3_3_2_2_1_7_1_2_4_10_1"/>
    <protectedRange sqref="I78:M92 O53:S84" name="Range1_1_3_3_2_2_1_2_1"/>
    <protectedRange sqref="I12:P29" name="Range1_5_1"/>
    <protectedRange sqref="B53:C57" name="Range1_1_3_3_2_2"/>
    <protectedRange sqref="B58:C60" name="Range1_1_3_3_2_2_1"/>
    <protectedRange sqref="I53:M77" name="Range1_1_3_3_2_2_1_2"/>
  </protectedRanges>
  <dataConsolidate/>
  <mergeCells count="292">
    <mergeCell ref="AN8:AN11"/>
    <mergeCell ref="AO8:AO11"/>
    <mergeCell ref="S62:T62"/>
    <mergeCell ref="S71:T71"/>
    <mergeCell ref="E3:F3"/>
    <mergeCell ref="J3:K3"/>
    <mergeCell ref="E4:P4"/>
    <mergeCell ref="E5:H5"/>
    <mergeCell ref="I5:K5"/>
    <mergeCell ref="L5:P5"/>
    <mergeCell ref="E6:AE6"/>
    <mergeCell ref="E7:AE7"/>
    <mergeCell ref="AH8:AH11"/>
    <mergeCell ref="AI8:AI11"/>
    <mergeCell ref="AJ8:AJ11"/>
    <mergeCell ref="AK8:AK11"/>
    <mergeCell ref="Z11:AA11"/>
    <mergeCell ref="AB11:AE11"/>
    <mergeCell ref="AL8:AL11"/>
    <mergeCell ref="AM8:AM11"/>
    <mergeCell ref="B9:T9"/>
    <mergeCell ref="V9:AF10"/>
    <mergeCell ref="B10:T10"/>
    <mergeCell ref="B11:D11"/>
    <mergeCell ref="E11:F11"/>
    <mergeCell ref="G11:H11"/>
    <mergeCell ref="V11:Y11"/>
    <mergeCell ref="B12:D12"/>
    <mergeCell ref="V12:Y12"/>
    <mergeCell ref="Z12:AA12"/>
    <mergeCell ref="AB12:AE12"/>
    <mergeCell ref="B13:D13"/>
    <mergeCell ref="V13:Y13"/>
    <mergeCell ref="Z13:AA13"/>
    <mergeCell ref="AB13:AE13"/>
    <mergeCell ref="B14:D14"/>
    <mergeCell ref="V14:Y14"/>
    <mergeCell ref="Z14:AA14"/>
    <mergeCell ref="AB14:AE14"/>
    <mergeCell ref="B15:D15"/>
    <mergeCell ref="V15:Y15"/>
    <mergeCell ref="Z15:AA15"/>
    <mergeCell ref="AB15:AE15"/>
    <mergeCell ref="B16:D16"/>
    <mergeCell ref="V16:Y16"/>
    <mergeCell ref="Z16:AA16"/>
    <mergeCell ref="AB16:AE16"/>
    <mergeCell ref="B17:D17"/>
    <mergeCell ref="V17:Y17"/>
    <mergeCell ref="Z17:AA17"/>
    <mergeCell ref="AB17:AE17"/>
    <mergeCell ref="B18:D18"/>
    <mergeCell ref="V18:Y18"/>
    <mergeCell ref="Z18:AA18"/>
    <mergeCell ref="AB18:AE18"/>
    <mergeCell ref="B19:D19"/>
    <mergeCell ref="V19:Y19"/>
    <mergeCell ref="Z19:AA19"/>
    <mergeCell ref="AB19:AE19"/>
    <mergeCell ref="B20:D20"/>
    <mergeCell ref="V20:Y20"/>
    <mergeCell ref="Z20:AA20"/>
    <mergeCell ref="AB20:AE20"/>
    <mergeCell ref="B21:D21"/>
    <mergeCell ref="V21:AF21"/>
    <mergeCell ref="B22:D22"/>
    <mergeCell ref="V22:AF23"/>
    <mergeCell ref="B23:D23"/>
    <mergeCell ref="B24:D24"/>
    <mergeCell ref="V24:AE24"/>
    <mergeCell ref="B25:D25"/>
    <mergeCell ref="V25:AE25"/>
    <mergeCell ref="B26:D26"/>
    <mergeCell ref="V26:AE26"/>
    <mergeCell ref="B27:D27"/>
    <mergeCell ref="V27:AE27"/>
    <mergeCell ref="B28:D28"/>
    <mergeCell ref="V28:AE28"/>
    <mergeCell ref="B29:D29"/>
    <mergeCell ref="V29:AE29"/>
    <mergeCell ref="B30:D30"/>
    <mergeCell ref="V30:AF30"/>
    <mergeCell ref="B31:D31"/>
    <mergeCell ref="V31:AF32"/>
    <mergeCell ref="B32:D32"/>
    <mergeCell ref="AD33:AD34"/>
    <mergeCell ref="AE33:AE34"/>
    <mergeCell ref="AF33:AF34"/>
    <mergeCell ref="B34:D34"/>
    <mergeCell ref="Y33:Y34"/>
    <mergeCell ref="Z33:Z34"/>
    <mergeCell ref="AA33:AA34"/>
    <mergeCell ref="AB33:AB34"/>
    <mergeCell ref="AC33:AC34"/>
    <mergeCell ref="B35:D35"/>
    <mergeCell ref="B36:D36"/>
    <mergeCell ref="B37:D37"/>
    <mergeCell ref="B38:D38"/>
    <mergeCell ref="B39:D39"/>
    <mergeCell ref="B33:D33"/>
    <mergeCell ref="V33:V34"/>
    <mergeCell ref="W33:W34"/>
    <mergeCell ref="X33:X34"/>
    <mergeCell ref="B40:D40"/>
    <mergeCell ref="B41:D41"/>
    <mergeCell ref="B42:D42"/>
    <mergeCell ref="B43:D43"/>
    <mergeCell ref="B44:D44"/>
    <mergeCell ref="B45:D45"/>
    <mergeCell ref="I51:I52"/>
    <mergeCell ref="J51:J52"/>
    <mergeCell ref="K51:K52"/>
    <mergeCell ref="B46:D46"/>
    <mergeCell ref="B47:D47"/>
    <mergeCell ref="B49:G50"/>
    <mergeCell ref="I49:T50"/>
    <mergeCell ref="L51:L52"/>
    <mergeCell ref="B51:B52"/>
    <mergeCell ref="C51:C52"/>
    <mergeCell ref="D51:D52"/>
    <mergeCell ref="E51:E52"/>
    <mergeCell ref="F51:F52"/>
    <mergeCell ref="G51:G52"/>
    <mergeCell ref="R51:R52"/>
    <mergeCell ref="S51:T52"/>
    <mergeCell ref="V51:W52"/>
    <mergeCell ref="X51:X52"/>
    <mergeCell ref="Y51:Z52"/>
    <mergeCell ref="V49:AF50"/>
    <mergeCell ref="AA51:AB52"/>
    <mergeCell ref="AC51:AE52"/>
    <mergeCell ref="AF51:AF52"/>
    <mergeCell ref="M53:N53"/>
    <mergeCell ref="S53:T53"/>
    <mergeCell ref="V53:W53"/>
    <mergeCell ref="Y53:Z53"/>
    <mergeCell ref="AA53:AB53"/>
    <mergeCell ref="AC53:AE53"/>
    <mergeCell ref="Q51:Q52"/>
    <mergeCell ref="M51:N52"/>
    <mergeCell ref="O51:O52"/>
    <mergeCell ref="P51:P52"/>
    <mergeCell ref="S54:T54"/>
    <mergeCell ref="V54:W54"/>
    <mergeCell ref="Y54:Z54"/>
    <mergeCell ref="AA54:AB54"/>
    <mergeCell ref="AC54:AE54"/>
    <mergeCell ref="S55:T55"/>
    <mergeCell ref="V55:W55"/>
    <mergeCell ref="Y55:Z55"/>
    <mergeCell ref="AA55:AB55"/>
    <mergeCell ref="AC55:AE55"/>
    <mergeCell ref="S56:T56"/>
    <mergeCell ref="V56:W56"/>
    <mergeCell ref="Y56:Z56"/>
    <mergeCell ref="AA56:AB56"/>
    <mergeCell ref="AC56:AE56"/>
    <mergeCell ref="S57:T57"/>
    <mergeCell ref="V57:W57"/>
    <mergeCell ref="Y57:Z57"/>
    <mergeCell ref="AA57:AB57"/>
    <mergeCell ref="AC57:AE57"/>
    <mergeCell ref="M58:N58"/>
    <mergeCell ref="S58:T58"/>
    <mergeCell ref="V58:W58"/>
    <mergeCell ref="Y58:Z58"/>
    <mergeCell ref="AA58:AB58"/>
    <mergeCell ref="AC58:AE58"/>
    <mergeCell ref="M59:N59"/>
    <mergeCell ref="S59:T59"/>
    <mergeCell ref="V59:W59"/>
    <mergeCell ref="Y59:Z59"/>
    <mergeCell ref="AA59:AB59"/>
    <mergeCell ref="AC59:AE59"/>
    <mergeCell ref="M60:N60"/>
    <mergeCell ref="S60:T60"/>
    <mergeCell ref="V60:W60"/>
    <mergeCell ref="Y60:Z60"/>
    <mergeCell ref="AA60:AB60"/>
    <mergeCell ref="AC60:AE60"/>
    <mergeCell ref="S61:T61"/>
    <mergeCell ref="V61:W61"/>
    <mergeCell ref="Y61:Z61"/>
    <mergeCell ref="AA61:AB61"/>
    <mergeCell ref="AC61:AE61"/>
    <mergeCell ref="V62:W62"/>
    <mergeCell ref="Y62:Z62"/>
    <mergeCell ref="AA62:AB62"/>
    <mergeCell ref="AC62:AE62"/>
    <mergeCell ref="S63:T63"/>
    <mergeCell ref="V63:W63"/>
    <mergeCell ref="Y63:Z63"/>
    <mergeCell ref="AA63:AB63"/>
    <mergeCell ref="AC63:AE63"/>
    <mergeCell ref="M67:N67"/>
    <mergeCell ref="S67:T67"/>
    <mergeCell ref="V67:W67"/>
    <mergeCell ref="S68:T68"/>
    <mergeCell ref="V68:W68"/>
    <mergeCell ref="S69:T69"/>
    <mergeCell ref="V69:W69"/>
    <mergeCell ref="S64:T64"/>
    <mergeCell ref="V64:W64"/>
    <mergeCell ref="M65:N65"/>
    <mergeCell ref="S65:T65"/>
    <mergeCell ref="V65:W65"/>
    <mergeCell ref="M66:N66"/>
    <mergeCell ref="S66:T66"/>
    <mergeCell ref="V66:W66"/>
    <mergeCell ref="S74:T74"/>
    <mergeCell ref="V74:W74"/>
    <mergeCell ref="S75:T75"/>
    <mergeCell ref="V75:W75"/>
    <mergeCell ref="S76:T76"/>
    <mergeCell ref="V76:W76"/>
    <mergeCell ref="S70:T70"/>
    <mergeCell ref="V70:W70"/>
    <mergeCell ref="M71:N71"/>
    <mergeCell ref="V71:W71"/>
    <mergeCell ref="M72:N72"/>
    <mergeCell ref="S72:T72"/>
    <mergeCell ref="V72:W72"/>
    <mergeCell ref="M73:N73"/>
    <mergeCell ref="S73:T73"/>
    <mergeCell ref="V73:W73"/>
    <mergeCell ref="M77:N77"/>
    <mergeCell ref="S77:T77"/>
    <mergeCell ref="V77:W77"/>
    <mergeCell ref="B78:G78"/>
    <mergeCell ref="M78:N78"/>
    <mergeCell ref="S78:T78"/>
    <mergeCell ref="V78:AF78"/>
    <mergeCell ref="B79:G79"/>
    <mergeCell ref="M79:N79"/>
    <mergeCell ref="S79:T79"/>
    <mergeCell ref="V79:AF92"/>
    <mergeCell ref="B80:G80"/>
    <mergeCell ref="M80:N80"/>
    <mergeCell ref="S80:T80"/>
    <mergeCell ref="B81:G81"/>
    <mergeCell ref="M81:N81"/>
    <mergeCell ref="S81:T81"/>
    <mergeCell ref="B82:G82"/>
    <mergeCell ref="M82:N82"/>
    <mergeCell ref="S82:T82"/>
    <mergeCell ref="B83:G83"/>
    <mergeCell ref="M83:N83"/>
    <mergeCell ref="S83:T83"/>
    <mergeCell ref="B84:G84"/>
    <mergeCell ref="M84:N84"/>
    <mergeCell ref="S84:T84"/>
    <mergeCell ref="B85:G85"/>
    <mergeCell ref="M85:N85"/>
    <mergeCell ref="S85:T85"/>
    <mergeCell ref="B86:G93"/>
    <mergeCell ref="M86:N86"/>
    <mergeCell ref="S86:T86"/>
    <mergeCell ref="M87:N87"/>
    <mergeCell ref="S87:T87"/>
    <mergeCell ref="M88:N88"/>
    <mergeCell ref="S88:T88"/>
    <mergeCell ref="M89:N89"/>
    <mergeCell ref="S89:T89"/>
    <mergeCell ref="M90:N90"/>
    <mergeCell ref="S90:T90"/>
    <mergeCell ref="M91:N91"/>
    <mergeCell ref="S91:T91"/>
    <mergeCell ref="M92:N92"/>
    <mergeCell ref="S92:T92"/>
    <mergeCell ref="M93:N93"/>
    <mergeCell ref="S93:T93"/>
    <mergeCell ref="V93:AF93"/>
    <mergeCell ref="Y94:Z94"/>
    <mergeCell ref="AA94:AB94"/>
    <mergeCell ref="AC94:AF94"/>
    <mergeCell ref="Y95:Z95"/>
    <mergeCell ref="AA95:AB95"/>
    <mergeCell ref="AC95:AF95"/>
    <mergeCell ref="Y96:Z96"/>
    <mergeCell ref="AA96:AB96"/>
    <mergeCell ref="AC96:AF96"/>
    <mergeCell ref="Y97:Z97"/>
    <mergeCell ref="AA97:AB97"/>
    <mergeCell ref="AC97:AF97"/>
    <mergeCell ref="V100:AF100"/>
    <mergeCell ref="V101:AF104"/>
    <mergeCell ref="Y98:Z98"/>
    <mergeCell ref="AA98:AB98"/>
    <mergeCell ref="AC98:AF98"/>
    <mergeCell ref="Y99:Z99"/>
    <mergeCell ref="AA99:AB99"/>
    <mergeCell ref="AC99:AF99"/>
  </mergeCells>
  <dataValidations count="7">
    <dataValidation type="list" allowBlank="1" showInputMessage="1" showErrorMessage="1" sqref="Q28:T28 I37:T37 Q25:T25 I43:T43 I34:T34 I31:T31 Q22:T22 Q13:T13 Q16:T16 Z36:AE47 I46:T46 I40:T40 Y36:Y43 Y35:AE35 Y45:Y47 Q19:T19" xr:uid="{00000000-0002-0000-0100-000000000000}">
      <formula1>$B$98:$B$99</formula1>
    </dataValidation>
    <dataValidation type="list" allowBlank="1" showInputMessage="1" showErrorMessage="1" sqref="D78:G84 E62:E77 G62:G77" xr:uid="{00000000-0002-0000-0100-000001000000}">
      <formula1>Action_Plan_Functions</formula1>
    </dataValidation>
    <dataValidation type="list" allowBlank="1" showInputMessage="1" showErrorMessage="1" sqref="Y44" xr:uid="{00000000-0002-0000-0100-000002000000}">
      <formula1>$B$93:$B$94</formula1>
    </dataValidation>
    <dataValidation type="list" allowBlank="1" showInputMessage="1" showErrorMessage="1" sqref="D53:D77 F53:F77" xr:uid="{00000000-0002-0000-0100-000003000000}">
      <formula1>AP_Functions</formula1>
    </dataValidation>
    <dataValidation type="list" allowBlank="1" showInputMessage="1" showErrorMessage="1" sqref="Q17:T17 Q20:T20 Q23:T23 Q26:T26 Q29:T29 I47:T47 I32:T32 I35:T35 I38:T38 I41:T41 I44:T44 Q14:T14" xr:uid="{00000000-0002-0000-0100-000004000000}">
      <formula1>$B$102:$B$108</formula1>
    </dataValidation>
    <dataValidation type="list" allowBlank="1" showInputMessage="1" showErrorMessage="1" sqref="I14:P14 I17:P17 I23:P23 I26:P26 I29:P29 I20:P20" xr:uid="{00000000-0002-0000-0100-000005000000}">
      <formula1>Mode_List</formula1>
    </dataValidation>
    <dataValidation type="list" allowBlank="1" showInputMessage="1" showErrorMessage="1" sqref="I13:P13 I28:P28 I25:P25 I16:P16 I19:P19 I22:P22" xr:uid="{00000000-0002-0000-0100-000006000000}">
      <formula1>$B$79:$B$80</formula1>
    </dataValidation>
  </dataValidations>
  <printOptions horizontalCentered="1" verticalCentered="1"/>
  <pageMargins left="0.1" right="0.1" top="0.1" bottom="0.1" header="0" footer="0"/>
  <pageSetup scale="5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G51"/>
  <sheetViews>
    <sheetView showGridLines="0" tabSelected="1" topLeftCell="A2" zoomScale="88" zoomScaleNormal="88" zoomScaleSheetLayoutView="85" workbookViewId="0">
      <selection activeCell="L25" sqref="L25"/>
    </sheetView>
  </sheetViews>
  <sheetFormatPr defaultColWidth="9.140625" defaultRowHeight="12.75" x14ac:dyDescent="0.2"/>
  <cols>
    <col min="1" max="1" width="4.5703125" style="2" customWidth="1"/>
    <col min="2" max="2" width="10.7109375" style="2" customWidth="1"/>
    <col min="3" max="3" width="9.5703125" style="2" bestFit="1" customWidth="1"/>
    <col min="4" max="16" width="3.5703125" style="2" customWidth="1"/>
    <col min="17" max="19" width="3.5703125" style="10" customWidth="1"/>
    <col min="20" max="21" width="3.5703125" style="2" customWidth="1"/>
    <col min="22" max="22" width="3.5703125" style="10" customWidth="1"/>
    <col min="23" max="29" width="3.5703125" style="2" customWidth="1"/>
    <col min="30" max="32" width="4.5703125" style="2" customWidth="1"/>
    <col min="33" max="33" width="4.5703125" style="10" customWidth="1"/>
    <col min="34" max="41" width="4.5703125" style="2" customWidth="1"/>
    <col min="42" max="16384" width="9.140625" style="2"/>
  </cols>
  <sheetData>
    <row r="1" spans="1:30" ht="18" customHeight="1" thickBot="1" x14ac:dyDescent="0.25"/>
    <row r="2" spans="1:30" ht="18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9"/>
      <c r="R2" s="29"/>
      <c r="S2" s="29"/>
      <c r="T2" s="4"/>
      <c r="U2" s="4"/>
      <c r="V2" s="29"/>
      <c r="W2" s="4"/>
      <c r="X2" s="4"/>
      <c r="Y2" s="4"/>
      <c r="Z2" s="4"/>
      <c r="AA2" s="4"/>
      <c r="AB2" s="4"/>
      <c r="AC2" s="4"/>
      <c r="AD2" s="5"/>
    </row>
    <row r="3" spans="1:30" ht="18" customHeight="1" x14ac:dyDescent="0.2">
      <c r="A3" s="6"/>
      <c r="B3" s="1" t="s">
        <v>77</v>
      </c>
      <c r="C3" s="572">
        <v>2915</v>
      </c>
      <c r="D3" s="572"/>
      <c r="E3" s="125"/>
      <c r="H3" s="570" t="s">
        <v>4</v>
      </c>
      <c r="I3" s="570"/>
      <c r="J3" s="8" t="str">
        <f>+'(1) Controller Settings'!K3</f>
        <v>K</v>
      </c>
      <c r="K3" s="11"/>
      <c r="AD3" s="7"/>
    </row>
    <row r="4" spans="1:30" ht="18" customHeight="1" x14ac:dyDescent="0.2">
      <c r="A4" s="6"/>
      <c r="B4" s="1" t="s">
        <v>55</v>
      </c>
      <c r="C4" s="573" t="str">
        <f>+'(1) Controller Settings'!D4</f>
        <v>Cowan &amp; Spring</v>
      </c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12"/>
      <c r="Q4" s="8"/>
      <c r="R4" s="8"/>
      <c r="S4" s="8"/>
      <c r="T4" s="12"/>
      <c r="AD4" s="7"/>
    </row>
    <row r="5" spans="1:30" ht="18" customHeight="1" x14ac:dyDescent="0.2">
      <c r="A5" s="6"/>
      <c r="B5" s="2" t="s">
        <v>56</v>
      </c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S5" s="2"/>
      <c r="V5" s="2"/>
      <c r="AD5" s="7"/>
    </row>
    <row r="6" spans="1:30" ht="18" customHeight="1" x14ac:dyDescent="0.2">
      <c r="A6" s="6"/>
      <c r="B6" s="2" t="s">
        <v>76</v>
      </c>
      <c r="C6" s="576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S6" s="2"/>
      <c r="V6" s="2"/>
      <c r="AD6" s="7"/>
    </row>
    <row r="7" spans="1:30" ht="18" customHeight="1" x14ac:dyDescent="0.2">
      <c r="A7" s="6"/>
      <c r="B7" s="2" t="s">
        <v>57</v>
      </c>
      <c r="C7" s="635"/>
      <c r="D7" s="635"/>
      <c r="E7" s="635"/>
      <c r="F7" s="635"/>
      <c r="G7" s="635"/>
      <c r="H7" s="635"/>
      <c r="I7" s="635"/>
      <c r="J7" s="635"/>
      <c r="K7" s="635"/>
      <c r="L7" s="635"/>
      <c r="M7" s="635"/>
      <c r="N7" s="635"/>
      <c r="S7" s="2"/>
      <c r="V7" s="2"/>
      <c r="AD7" s="7"/>
    </row>
    <row r="8" spans="1:30" ht="18" customHeight="1" thickBot="1" x14ac:dyDescent="0.25">
      <c r="A8" s="6"/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AD8" s="7"/>
    </row>
    <row r="9" spans="1:30" ht="18" customHeight="1" x14ac:dyDescent="0.2">
      <c r="A9" s="6"/>
      <c r="B9" s="636" t="s">
        <v>359</v>
      </c>
      <c r="C9" s="643">
        <v>1</v>
      </c>
      <c r="D9" s="637" t="s">
        <v>343</v>
      </c>
      <c r="E9" s="637"/>
      <c r="F9" s="637"/>
      <c r="G9" s="637"/>
      <c r="H9" s="637"/>
      <c r="I9" s="637"/>
      <c r="J9" s="637"/>
      <c r="K9" s="637"/>
      <c r="L9" s="637"/>
      <c r="M9" s="637"/>
      <c r="N9" s="637"/>
      <c r="O9" s="637"/>
      <c r="P9" s="637"/>
      <c r="Q9" s="636" t="s">
        <v>358</v>
      </c>
      <c r="R9" s="637"/>
      <c r="S9" s="637"/>
      <c r="T9" s="637"/>
      <c r="U9" s="637"/>
      <c r="V9" s="637"/>
      <c r="W9" s="637"/>
      <c r="X9" s="637"/>
      <c r="Y9" s="637"/>
      <c r="Z9" s="637"/>
      <c r="AA9" s="637"/>
      <c r="AB9" s="637"/>
      <c r="AC9" s="638"/>
      <c r="AD9" s="7"/>
    </row>
    <row r="10" spans="1:30" ht="18" customHeight="1" thickBot="1" x14ac:dyDescent="0.25">
      <c r="A10" s="6"/>
      <c r="B10" s="642"/>
      <c r="C10" s="644"/>
      <c r="D10" s="655" t="s">
        <v>341</v>
      </c>
      <c r="E10" s="655"/>
      <c r="F10" s="655"/>
      <c r="G10" s="655"/>
      <c r="H10" s="655"/>
      <c r="I10" s="655"/>
      <c r="J10" s="655"/>
      <c r="K10" s="655"/>
      <c r="L10" s="655"/>
      <c r="M10" s="655"/>
      <c r="N10" s="655"/>
      <c r="O10" s="655"/>
      <c r="P10" s="655"/>
      <c r="Q10" s="658" t="s">
        <v>352</v>
      </c>
      <c r="R10" s="655"/>
      <c r="S10" s="655"/>
      <c r="T10" s="655"/>
      <c r="U10" s="655"/>
      <c r="V10" s="655"/>
      <c r="W10" s="655"/>
      <c r="X10" s="655"/>
      <c r="Y10" s="655"/>
      <c r="Z10" s="655"/>
      <c r="AA10" s="655"/>
      <c r="AB10" s="655"/>
      <c r="AC10" s="659"/>
      <c r="AD10" s="7"/>
    </row>
    <row r="11" spans="1:30" ht="18" customHeight="1" x14ac:dyDescent="0.2">
      <c r="A11" s="6"/>
      <c r="B11" s="662" t="s">
        <v>342</v>
      </c>
      <c r="C11" s="665" t="s">
        <v>3</v>
      </c>
      <c r="D11" s="645" t="s">
        <v>363</v>
      </c>
      <c r="E11" s="646"/>
      <c r="F11" s="646"/>
      <c r="G11" s="646"/>
      <c r="H11" s="646"/>
      <c r="I11" s="646"/>
      <c r="J11" s="646"/>
      <c r="K11" s="646"/>
      <c r="L11" s="646"/>
      <c r="M11" s="646"/>
      <c r="N11" s="646"/>
      <c r="O11" s="647"/>
      <c r="P11" s="656" t="s">
        <v>362</v>
      </c>
      <c r="Q11" s="660" t="s">
        <v>353</v>
      </c>
      <c r="R11" s="651" t="s">
        <v>345</v>
      </c>
      <c r="S11" s="651" t="s">
        <v>354</v>
      </c>
      <c r="T11" s="651" t="s">
        <v>346</v>
      </c>
      <c r="U11" s="651" t="s">
        <v>355</v>
      </c>
      <c r="V11" s="651" t="s">
        <v>366</v>
      </c>
      <c r="W11" s="651" t="s">
        <v>347</v>
      </c>
      <c r="X11" s="651" t="s">
        <v>348</v>
      </c>
      <c r="Y11" s="651" t="s">
        <v>349</v>
      </c>
      <c r="Z11" s="651" t="s">
        <v>356</v>
      </c>
      <c r="AA11" s="651" t="s">
        <v>357</v>
      </c>
      <c r="AB11" s="651" t="s">
        <v>350</v>
      </c>
      <c r="AC11" s="653" t="s">
        <v>351</v>
      </c>
      <c r="AD11" s="7"/>
    </row>
    <row r="12" spans="1:30" ht="18" customHeight="1" x14ac:dyDescent="0.2">
      <c r="A12" s="6"/>
      <c r="B12" s="663"/>
      <c r="C12" s="666"/>
      <c r="D12" s="645"/>
      <c r="E12" s="646"/>
      <c r="F12" s="646"/>
      <c r="G12" s="646"/>
      <c r="H12" s="646"/>
      <c r="I12" s="646"/>
      <c r="J12" s="646"/>
      <c r="K12" s="646"/>
      <c r="L12" s="646"/>
      <c r="M12" s="646"/>
      <c r="N12" s="646"/>
      <c r="O12" s="647"/>
      <c r="P12" s="656"/>
      <c r="Q12" s="660"/>
      <c r="R12" s="651"/>
      <c r="S12" s="651"/>
      <c r="T12" s="651"/>
      <c r="U12" s="651"/>
      <c r="V12" s="651"/>
      <c r="W12" s="651"/>
      <c r="X12" s="651"/>
      <c r="Y12" s="651"/>
      <c r="Z12" s="651"/>
      <c r="AA12" s="651"/>
      <c r="AB12" s="651"/>
      <c r="AC12" s="653"/>
      <c r="AD12" s="7"/>
    </row>
    <row r="13" spans="1:30" ht="18" customHeight="1" thickBot="1" x14ac:dyDescent="0.25">
      <c r="A13" s="6"/>
      <c r="B13" s="663"/>
      <c r="C13" s="666"/>
      <c r="D13" s="648"/>
      <c r="E13" s="649"/>
      <c r="F13" s="649"/>
      <c r="G13" s="649"/>
      <c r="H13" s="649"/>
      <c r="I13" s="649"/>
      <c r="J13" s="649"/>
      <c r="K13" s="649"/>
      <c r="L13" s="649"/>
      <c r="M13" s="649"/>
      <c r="N13" s="649"/>
      <c r="O13" s="650"/>
      <c r="P13" s="656"/>
      <c r="Q13" s="660"/>
      <c r="R13" s="651"/>
      <c r="S13" s="651"/>
      <c r="T13" s="651"/>
      <c r="U13" s="651"/>
      <c r="V13" s="651"/>
      <c r="W13" s="651"/>
      <c r="X13" s="651"/>
      <c r="Y13" s="651"/>
      <c r="Z13" s="651"/>
      <c r="AA13" s="651"/>
      <c r="AB13" s="651"/>
      <c r="AC13" s="653"/>
      <c r="AD13" s="7"/>
    </row>
    <row r="14" spans="1:30" ht="18" customHeight="1" thickBot="1" x14ac:dyDescent="0.25">
      <c r="A14" s="6"/>
      <c r="B14" s="664"/>
      <c r="C14" s="667"/>
      <c r="D14" s="133">
        <v>1</v>
      </c>
      <c r="E14" s="61">
        <v>2</v>
      </c>
      <c r="F14" s="61">
        <v>3</v>
      </c>
      <c r="G14" s="61">
        <v>4</v>
      </c>
      <c r="H14" s="61">
        <v>5</v>
      </c>
      <c r="I14" s="61">
        <v>6</v>
      </c>
      <c r="J14" s="61">
        <v>7</v>
      </c>
      <c r="K14" s="61">
        <v>8</v>
      </c>
      <c r="L14" s="61">
        <v>9</v>
      </c>
      <c r="M14" s="61">
        <v>10</v>
      </c>
      <c r="N14" s="61">
        <v>11</v>
      </c>
      <c r="O14" s="129">
        <v>12</v>
      </c>
      <c r="P14" s="657"/>
      <c r="Q14" s="661"/>
      <c r="R14" s="652"/>
      <c r="S14" s="652"/>
      <c r="T14" s="652"/>
      <c r="U14" s="652"/>
      <c r="V14" s="652"/>
      <c r="W14" s="652"/>
      <c r="X14" s="652"/>
      <c r="Y14" s="652"/>
      <c r="Z14" s="652"/>
      <c r="AA14" s="652"/>
      <c r="AB14" s="652"/>
      <c r="AC14" s="654"/>
      <c r="AD14" s="153"/>
    </row>
    <row r="15" spans="1:30" ht="18" customHeight="1" x14ac:dyDescent="0.2">
      <c r="A15" s="6"/>
      <c r="B15" s="132">
        <v>1</v>
      </c>
      <c r="C15" s="137">
        <v>1</v>
      </c>
      <c r="D15" s="134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30"/>
      <c r="P15" s="147" t="s">
        <v>344</v>
      </c>
      <c r="Q15" s="151" t="s">
        <v>156</v>
      </c>
      <c r="R15" s="142" t="s">
        <v>156</v>
      </c>
      <c r="S15" s="142"/>
      <c r="T15" s="142"/>
      <c r="U15" s="141"/>
      <c r="V15" s="141"/>
      <c r="W15" s="141"/>
      <c r="X15" s="141"/>
      <c r="Y15" s="141"/>
      <c r="Z15" s="141"/>
      <c r="AA15" s="141"/>
      <c r="AB15" s="141"/>
      <c r="AC15" s="143"/>
      <c r="AD15" s="7"/>
    </row>
    <row r="16" spans="1:30" ht="18" customHeight="1" x14ac:dyDescent="0.2">
      <c r="A16" s="6"/>
      <c r="B16" s="126">
        <v>2</v>
      </c>
      <c r="C16" s="138">
        <v>2</v>
      </c>
      <c r="D16" s="135"/>
      <c r="E16" s="25" t="s">
        <v>19</v>
      </c>
      <c r="F16" s="25"/>
      <c r="G16" s="25"/>
      <c r="H16" s="25"/>
      <c r="I16" s="25"/>
      <c r="J16" s="25"/>
      <c r="K16" s="25"/>
      <c r="L16" s="25"/>
      <c r="M16" s="25"/>
      <c r="N16" s="25"/>
      <c r="O16" s="42"/>
      <c r="P16" s="148" t="s">
        <v>344</v>
      </c>
      <c r="Q16" s="126" t="s">
        <v>156</v>
      </c>
      <c r="R16" s="64" t="s">
        <v>156</v>
      </c>
      <c r="S16" s="64"/>
      <c r="T16" s="64"/>
      <c r="U16" s="140"/>
      <c r="V16" s="140"/>
      <c r="W16" s="140"/>
      <c r="X16" s="140"/>
      <c r="Y16" s="140"/>
      <c r="Z16" s="140"/>
      <c r="AA16" s="140"/>
      <c r="AB16" s="140"/>
      <c r="AC16" s="144"/>
      <c r="AD16" s="7"/>
    </row>
    <row r="17" spans="1:33" ht="18" customHeight="1" x14ac:dyDescent="0.2">
      <c r="A17" s="6"/>
      <c r="B17" s="126">
        <v>3</v>
      </c>
      <c r="C17" s="138">
        <v>3</v>
      </c>
      <c r="D17" s="135"/>
      <c r="E17" s="25"/>
      <c r="F17" s="25" t="s">
        <v>19</v>
      </c>
      <c r="G17" s="25"/>
      <c r="H17" s="25"/>
      <c r="I17" s="25"/>
      <c r="J17" s="25"/>
      <c r="K17" s="336"/>
      <c r="L17" s="25"/>
      <c r="M17" s="25"/>
      <c r="N17" s="25"/>
      <c r="O17" s="42"/>
      <c r="P17" s="148" t="s">
        <v>344</v>
      </c>
      <c r="Q17" s="126" t="s">
        <v>156</v>
      </c>
      <c r="R17" s="64" t="s">
        <v>156</v>
      </c>
      <c r="S17" s="64"/>
      <c r="T17" s="64"/>
      <c r="U17" s="140"/>
      <c r="V17" s="140"/>
      <c r="W17" s="140"/>
      <c r="X17" s="140"/>
      <c r="Y17" s="140"/>
      <c r="Z17" s="140"/>
      <c r="AA17" s="140"/>
      <c r="AB17" s="140"/>
      <c r="AC17" s="144"/>
      <c r="AD17" s="7"/>
    </row>
    <row r="18" spans="1:33" ht="18" customHeight="1" x14ac:dyDescent="0.2">
      <c r="A18" s="6"/>
      <c r="B18" s="126">
        <v>4</v>
      </c>
      <c r="C18" s="138">
        <v>4</v>
      </c>
      <c r="D18" s="135"/>
      <c r="E18" s="25"/>
      <c r="F18" s="25"/>
      <c r="G18" s="25" t="s">
        <v>19</v>
      </c>
      <c r="H18" s="25"/>
      <c r="I18" s="25"/>
      <c r="J18" s="25"/>
      <c r="K18" s="25"/>
      <c r="L18" s="25"/>
      <c r="M18" s="25"/>
      <c r="N18" s="25"/>
      <c r="O18" s="42"/>
      <c r="P18" s="148" t="s">
        <v>344</v>
      </c>
      <c r="Q18" s="126" t="s">
        <v>156</v>
      </c>
      <c r="R18" s="64" t="s">
        <v>156</v>
      </c>
      <c r="S18" s="64"/>
      <c r="T18" s="64"/>
      <c r="U18" s="140"/>
      <c r="V18" s="140"/>
      <c r="W18" s="140"/>
      <c r="X18" s="140"/>
      <c r="Y18" s="140"/>
      <c r="Z18" s="140"/>
      <c r="AA18" s="140"/>
      <c r="AB18" s="140"/>
      <c r="AC18" s="144"/>
      <c r="AD18" s="7"/>
    </row>
    <row r="19" spans="1:33" ht="18" customHeight="1" x14ac:dyDescent="0.2">
      <c r="A19" s="6"/>
      <c r="B19" s="126">
        <v>5</v>
      </c>
      <c r="C19" s="138">
        <v>5</v>
      </c>
      <c r="D19" s="135"/>
      <c r="E19" s="25"/>
      <c r="F19" s="25"/>
      <c r="G19" s="25"/>
      <c r="H19" s="25" t="s">
        <v>19</v>
      </c>
      <c r="I19" s="25"/>
      <c r="J19" s="25"/>
      <c r="K19" s="25"/>
      <c r="L19" s="25"/>
      <c r="M19" s="25"/>
      <c r="N19" s="25"/>
      <c r="O19" s="42"/>
      <c r="P19" s="148" t="s">
        <v>344</v>
      </c>
      <c r="Q19" s="126" t="s">
        <v>156</v>
      </c>
      <c r="R19" s="64" t="s">
        <v>156</v>
      </c>
      <c r="S19" s="64"/>
      <c r="T19" s="64"/>
      <c r="U19" s="140"/>
      <c r="V19" s="140"/>
      <c r="W19" s="140"/>
      <c r="X19" s="140"/>
      <c r="Y19" s="140"/>
      <c r="Z19" s="140"/>
      <c r="AA19" s="140"/>
      <c r="AB19" s="140"/>
      <c r="AC19" s="144"/>
      <c r="AD19" s="7"/>
    </row>
    <row r="20" spans="1:33" ht="18" customHeight="1" x14ac:dyDescent="0.2">
      <c r="A20" s="6"/>
      <c r="B20" s="126">
        <v>6</v>
      </c>
      <c r="C20" s="138">
        <v>6</v>
      </c>
      <c r="D20" s="135"/>
      <c r="E20" s="25"/>
      <c r="F20" s="25"/>
      <c r="G20" s="25"/>
      <c r="H20" s="25"/>
      <c r="I20" s="25" t="s">
        <v>19</v>
      </c>
      <c r="J20" s="25"/>
      <c r="K20" s="25"/>
      <c r="L20" s="25"/>
      <c r="M20" s="25"/>
      <c r="N20" s="25"/>
      <c r="O20" s="42"/>
      <c r="P20" s="148" t="s">
        <v>344</v>
      </c>
      <c r="Q20" s="126" t="s">
        <v>156</v>
      </c>
      <c r="R20" s="64" t="s">
        <v>156</v>
      </c>
      <c r="S20" s="64"/>
      <c r="T20" s="64"/>
      <c r="U20" s="140"/>
      <c r="V20" s="140"/>
      <c r="W20" s="140"/>
      <c r="X20" s="140"/>
      <c r="Y20" s="140"/>
      <c r="Z20" s="140"/>
      <c r="AA20" s="140"/>
      <c r="AB20" s="140"/>
      <c r="AC20" s="144"/>
      <c r="AD20" s="7"/>
    </row>
    <row r="21" spans="1:33" ht="18" customHeight="1" x14ac:dyDescent="0.2">
      <c r="A21" s="6"/>
      <c r="B21" s="126">
        <v>7</v>
      </c>
      <c r="C21" s="138">
        <v>7</v>
      </c>
      <c r="D21" s="135"/>
      <c r="E21" s="25"/>
      <c r="F21" s="25"/>
      <c r="G21" s="25"/>
      <c r="H21" s="25"/>
      <c r="I21" s="124"/>
      <c r="J21" s="25" t="s">
        <v>19</v>
      </c>
      <c r="K21" s="25"/>
      <c r="L21" s="25"/>
      <c r="M21" s="25"/>
      <c r="N21" s="25"/>
      <c r="O21" s="42"/>
      <c r="P21" s="148" t="s">
        <v>344</v>
      </c>
      <c r="Q21" s="126" t="s">
        <v>156</v>
      </c>
      <c r="R21" s="64" t="s">
        <v>156</v>
      </c>
      <c r="S21" s="64"/>
      <c r="T21" s="64"/>
      <c r="U21" s="140"/>
      <c r="V21" s="140"/>
      <c r="W21" s="140"/>
      <c r="X21" s="140"/>
      <c r="Y21" s="140"/>
      <c r="Z21" s="140"/>
      <c r="AA21" s="140"/>
      <c r="AB21" s="140"/>
      <c r="AC21" s="144"/>
      <c r="AD21" s="7"/>
    </row>
    <row r="22" spans="1:33" ht="18" customHeight="1" x14ac:dyDescent="0.2">
      <c r="A22" s="6"/>
      <c r="B22" s="126">
        <v>8</v>
      </c>
      <c r="C22" s="138">
        <v>8</v>
      </c>
      <c r="D22" s="135"/>
      <c r="E22" s="25"/>
      <c r="F22" s="25"/>
      <c r="G22" s="25"/>
      <c r="H22" s="25"/>
      <c r="I22" s="25"/>
      <c r="J22" s="25"/>
      <c r="K22" s="25" t="s">
        <v>19</v>
      </c>
      <c r="L22" s="25"/>
      <c r="M22" s="25"/>
      <c r="N22" s="25"/>
      <c r="O22" s="42"/>
      <c r="P22" s="148" t="s">
        <v>344</v>
      </c>
      <c r="Q22" s="126" t="s">
        <v>156</v>
      </c>
      <c r="R22" s="64" t="s">
        <v>156</v>
      </c>
      <c r="S22" s="64"/>
      <c r="T22" s="64"/>
      <c r="U22" s="140"/>
      <c r="V22" s="140"/>
      <c r="W22" s="140"/>
      <c r="X22" s="140"/>
      <c r="Y22" s="140"/>
      <c r="Z22" s="140"/>
      <c r="AA22" s="140"/>
      <c r="AB22" s="140"/>
      <c r="AC22" s="144"/>
      <c r="AD22" s="7"/>
      <c r="AG22" s="2"/>
    </row>
    <row r="23" spans="1:33" ht="18" customHeight="1" x14ac:dyDescent="0.2">
      <c r="A23" s="6"/>
      <c r="B23" s="126">
        <v>9</v>
      </c>
      <c r="C23" s="138"/>
      <c r="D23" s="13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2"/>
      <c r="P23" s="148" t="s">
        <v>344</v>
      </c>
      <c r="Q23" s="126" t="s">
        <v>156</v>
      </c>
      <c r="R23" s="64" t="s">
        <v>156</v>
      </c>
      <c r="S23" s="64"/>
      <c r="T23" s="64"/>
      <c r="U23" s="140"/>
      <c r="V23" s="140"/>
      <c r="W23" s="140"/>
      <c r="X23" s="140"/>
      <c r="Y23" s="140"/>
      <c r="Z23" s="140"/>
      <c r="AA23" s="140"/>
      <c r="AB23" s="140"/>
      <c r="AC23" s="144"/>
      <c r="AD23" s="7"/>
      <c r="AG23" s="2"/>
    </row>
    <row r="24" spans="1:33" ht="18" customHeight="1" x14ac:dyDescent="0.2">
      <c r="A24" s="6"/>
      <c r="B24" s="126">
        <v>10</v>
      </c>
      <c r="C24" s="138"/>
      <c r="D24" s="13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42"/>
      <c r="P24" s="148" t="s">
        <v>344</v>
      </c>
      <c r="Q24" s="126" t="s">
        <v>156</v>
      </c>
      <c r="R24" s="64" t="s">
        <v>156</v>
      </c>
      <c r="S24" s="64"/>
      <c r="T24" s="64"/>
      <c r="U24" s="140"/>
      <c r="V24" s="140"/>
      <c r="W24" s="140"/>
      <c r="X24" s="140"/>
      <c r="Y24" s="140"/>
      <c r="Z24" s="140"/>
      <c r="AA24" s="140"/>
      <c r="AB24" s="140"/>
      <c r="AC24" s="144"/>
      <c r="AD24" s="7"/>
      <c r="AG24" s="2"/>
    </row>
    <row r="25" spans="1:33" ht="18" customHeight="1" x14ac:dyDescent="0.2">
      <c r="A25" s="6"/>
      <c r="B25" s="126">
        <v>11</v>
      </c>
      <c r="C25" s="138"/>
      <c r="D25" s="13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42"/>
      <c r="P25" s="148" t="s">
        <v>344</v>
      </c>
      <c r="Q25" s="126" t="s">
        <v>156</v>
      </c>
      <c r="R25" s="64" t="s">
        <v>156</v>
      </c>
      <c r="S25" s="64"/>
      <c r="T25" s="64"/>
      <c r="U25" s="140"/>
      <c r="V25" s="140"/>
      <c r="W25" s="140"/>
      <c r="X25" s="140"/>
      <c r="Y25" s="140"/>
      <c r="Z25" s="140"/>
      <c r="AA25" s="140"/>
      <c r="AB25" s="140"/>
      <c r="AC25" s="144"/>
      <c r="AD25" s="7"/>
      <c r="AG25" s="2"/>
    </row>
    <row r="26" spans="1:33" ht="18" customHeight="1" x14ac:dyDescent="0.2">
      <c r="A26" s="6"/>
      <c r="B26" s="126">
        <v>12</v>
      </c>
      <c r="C26" s="138"/>
      <c r="D26" s="13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2"/>
      <c r="P26" s="148" t="s">
        <v>344</v>
      </c>
      <c r="Q26" s="126" t="s">
        <v>156</v>
      </c>
      <c r="R26" s="64" t="s">
        <v>156</v>
      </c>
      <c r="S26" s="64"/>
      <c r="T26" s="64"/>
      <c r="U26" s="140"/>
      <c r="V26" s="140"/>
      <c r="W26" s="140"/>
      <c r="X26" s="140"/>
      <c r="Y26" s="140"/>
      <c r="Z26" s="140"/>
      <c r="AA26" s="140"/>
      <c r="AB26" s="140"/>
      <c r="AC26" s="144"/>
      <c r="AD26" s="7"/>
      <c r="AG26" s="2"/>
    </row>
    <row r="27" spans="1:33" ht="18" customHeight="1" x14ac:dyDescent="0.2">
      <c r="A27" s="6"/>
      <c r="B27" s="126">
        <v>13</v>
      </c>
      <c r="C27" s="138"/>
      <c r="D27" s="13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42"/>
      <c r="P27" s="148" t="s">
        <v>344</v>
      </c>
      <c r="Q27" s="126" t="s">
        <v>156</v>
      </c>
      <c r="R27" s="64" t="s">
        <v>156</v>
      </c>
      <c r="S27" s="64"/>
      <c r="T27" s="64"/>
      <c r="U27" s="140"/>
      <c r="V27" s="140"/>
      <c r="W27" s="140"/>
      <c r="X27" s="140"/>
      <c r="Y27" s="140"/>
      <c r="Z27" s="140"/>
      <c r="AA27" s="140"/>
      <c r="AB27" s="140"/>
      <c r="AC27" s="144"/>
      <c r="AD27" s="7"/>
      <c r="AG27" s="2"/>
    </row>
    <row r="28" spans="1:33" ht="18" customHeight="1" x14ac:dyDescent="0.2">
      <c r="A28" s="6"/>
      <c r="B28" s="126">
        <v>14</v>
      </c>
      <c r="C28" s="138"/>
      <c r="D28" s="13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42"/>
      <c r="P28" s="148" t="s">
        <v>344</v>
      </c>
      <c r="Q28" s="126" t="s">
        <v>156</v>
      </c>
      <c r="R28" s="64" t="s">
        <v>156</v>
      </c>
      <c r="S28" s="64"/>
      <c r="T28" s="64"/>
      <c r="U28" s="140"/>
      <c r="V28" s="140"/>
      <c r="W28" s="140"/>
      <c r="X28" s="140"/>
      <c r="Y28" s="140"/>
      <c r="Z28" s="140"/>
      <c r="AA28" s="140"/>
      <c r="AB28" s="140"/>
      <c r="AC28" s="144"/>
      <c r="AD28" s="7"/>
      <c r="AG28" s="2"/>
    </row>
    <row r="29" spans="1:33" ht="18" customHeight="1" x14ac:dyDescent="0.2">
      <c r="A29" s="6"/>
      <c r="B29" s="126">
        <v>15</v>
      </c>
      <c r="C29" s="138"/>
      <c r="D29" s="13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42"/>
      <c r="P29" s="148" t="s">
        <v>344</v>
      </c>
      <c r="Q29" s="126" t="s">
        <v>156</v>
      </c>
      <c r="R29" s="64" t="s">
        <v>156</v>
      </c>
      <c r="S29" s="64"/>
      <c r="T29" s="64"/>
      <c r="U29" s="140"/>
      <c r="V29" s="140"/>
      <c r="W29" s="140"/>
      <c r="X29" s="140"/>
      <c r="Y29" s="140"/>
      <c r="Z29" s="140"/>
      <c r="AA29" s="140"/>
      <c r="AB29" s="140"/>
      <c r="AC29" s="144"/>
      <c r="AD29" s="7"/>
      <c r="AG29" s="2"/>
    </row>
    <row r="30" spans="1:33" ht="18" customHeight="1" thickBot="1" x14ac:dyDescent="0.25">
      <c r="A30" s="6"/>
      <c r="B30" s="127">
        <v>16</v>
      </c>
      <c r="C30" s="139"/>
      <c r="D30" s="136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1"/>
      <c r="P30" s="108" t="s">
        <v>344</v>
      </c>
      <c r="Q30" s="127" t="s">
        <v>156</v>
      </c>
      <c r="R30" s="128" t="s">
        <v>156</v>
      </c>
      <c r="S30" s="128"/>
      <c r="T30" s="128"/>
      <c r="U30" s="145"/>
      <c r="V30" s="128"/>
      <c r="W30" s="145"/>
      <c r="X30" s="145"/>
      <c r="Y30" s="145"/>
      <c r="Z30" s="145"/>
      <c r="AA30" s="145"/>
      <c r="AB30" s="145"/>
      <c r="AC30" s="146"/>
      <c r="AD30" s="7"/>
      <c r="AG30" s="2"/>
    </row>
    <row r="31" spans="1:33" ht="18" customHeight="1" thickBot="1" x14ac:dyDescent="0.25">
      <c r="A31" s="6"/>
      <c r="AD31" s="7"/>
    </row>
    <row r="32" spans="1:33" ht="18" customHeight="1" thickBot="1" x14ac:dyDescent="0.25">
      <c r="A32" s="6"/>
      <c r="B32" s="636" t="s">
        <v>360</v>
      </c>
      <c r="C32" s="637"/>
      <c r="D32" s="637"/>
      <c r="E32" s="637"/>
      <c r="F32" s="637"/>
      <c r="G32" s="637"/>
      <c r="H32" s="637"/>
      <c r="I32" s="637"/>
      <c r="J32" s="637"/>
      <c r="K32" s="637"/>
      <c r="L32" s="637"/>
      <c r="M32" s="637"/>
      <c r="N32" s="637"/>
      <c r="O32" s="638"/>
      <c r="Q32" s="618" t="s">
        <v>364</v>
      </c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  <c r="AC32" s="620"/>
      <c r="AD32" s="7"/>
    </row>
    <row r="33" spans="1:30" ht="18" customHeight="1" thickBot="1" x14ac:dyDescent="0.25">
      <c r="A33" s="6"/>
      <c r="B33" s="639" t="s">
        <v>361</v>
      </c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1"/>
      <c r="Q33" s="621"/>
      <c r="R33" s="622"/>
      <c r="S33" s="622"/>
      <c r="T33" s="622"/>
      <c r="U33" s="622"/>
      <c r="V33" s="622"/>
      <c r="W33" s="622"/>
      <c r="X33" s="622"/>
      <c r="Y33" s="622"/>
      <c r="Z33" s="622"/>
      <c r="AA33" s="622"/>
      <c r="AB33" s="622"/>
      <c r="AC33" s="623"/>
      <c r="AD33" s="7"/>
    </row>
    <row r="34" spans="1:30" ht="18" customHeight="1" thickBot="1" x14ac:dyDescent="0.25">
      <c r="A34" s="6"/>
      <c r="B34" s="149" t="s">
        <v>342</v>
      </c>
      <c r="C34" s="150" t="s">
        <v>3</v>
      </c>
      <c r="D34" s="133">
        <v>1</v>
      </c>
      <c r="E34" s="61">
        <v>2</v>
      </c>
      <c r="F34" s="61">
        <v>3</v>
      </c>
      <c r="G34" s="61">
        <v>4</v>
      </c>
      <c r="H34" s="61">
        <v>5</v>
      </c>
      <c r="I34" s="61">
        <v>6</v>
      </c>
      <c r="J34" s="61">
        <v>7</v>
      </c>
      <c r="K34" s="61">
        <v>8</v>
      </c>
      <c r="L34" s="61">
        <v>9</v>
      </c>
      <c r="M34" s="61">
        <v>10</v>
      </c>
      <c r="N34" s="61">
        <v>11</v>
      </c>
      <c r="O34" s="62">
        <v>12</v>
      </c>
      <c r="Q34" s="624"/>
      <c r="R34" s="625"/>
      <c r="S34" s="625"/>
      <c r="T34" s="625"/>
      <c r="U34" s="625"/>
      <c r="V34" s="625"/>
      <c r="W34" s="625"/>
      <c r="X34" s="625"/>
      <c r="Y34" s="625"/>
      <c r="Z34" s="625"/>
      <c r="AA34" s="625"/>
      <c r="AB34" s="625"/>
      <c r="AC34" s="626"/>
      <c r="AD34" s="7"/>
    </row>
    <row r="35" spans="1:30" ht="18" customHeight="1" x14ac:dyDescent="0.2">
      <c r="A35" s="6"/>
      <c r="B35" s="151">
        <v>1</v>
      </c>
      <c r="C35" s="137"/>
      <c r="D35" s="152" t="s">
        <v>19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115"/>
      <c r="Q35" s="627"/>
      <c r="R35" s="628"/>
      <c r="S35" s="628"/>
      <c r="T35" s="628"/>
      <c r="U35" s="628"/>
      <c r="V35" s="628"/>
      <c r="W35" s="628"/>
      <c r="X35" s="628"/>
      <c r="Y35" s="628"/>
      <c r="Z35" s="628"/>
      <c r="AA35" s="628"/>
      <c r="AB35" s="628"/>
      <c r="AC35" s="629"/>
      <c r="AD35" s="7"/>
    </row>
    <row r="36" spans="1:30" ht="18" customHeight="1" x14ac:dyDescent="0.2">
      <c r="A36" s="6"/>
      <c r="B36" s="126">
        <v>2</v>
      </c>
      <c r="C36" s="138"/>
      <c r="D36" s="135"/>
      <c r="E36" s="25" t="s">
        <v>19</v>
      </c>
      <c r="F36" s="25"/>
      <c r="G36" s="25"/>
      <c r="H36" s="25"/>
      <c r="I36" s="25"/>
      <c r="J36" s="25"/>
      <c r="K36" s="25"/>
      <c r="L36" s="25"/>
      <c r="M36" s="25"/>
      <c r="N36" s="25"/>
      <c r="O36" s="79"/>
      <c r="Q36" s="627"/>
      <c r="R36" s="628"/>
      <c r="S36" s="628"/>
      <c r="T36" s="628"/>
      <c r="U36" s="628"/>
      <c r="V36" s="628"/>
      <c r="W36" s="628"/>
      <c r="X36" s="628"/>
      <c r="Y36" s="628"/>
      <c r="Z36" s="628"/>
      <c r="AA36" s="628"/>
      <c r="AB36" s="628"/>
      <c r="AC36" s="629"/>
      <c r="AD36" s="7"/>
    </row>
    <row r="37" spans="1:30" ht="18" customHeight="1" x14ac:dyDescent="0.2">
      <c r="A37" s="6"/>
      <c r="B37" s="126">
        <v>3</v>
      </c>
      <c r="C37" s="138"/>
      <c r="D37" s="135"/>
      <c r="E37" s="25"/>
      <c r="F37" s="25" t="s">
        <v>19</v>
      </c>
      <c r="G37" s="25"/>
      <c r="H37" s="25"/>
      <c r="I37" s="25"/>
      <c r="J37" s="25"/>
      <c r="K37" s="25"/>
      <c r="L37" s="25"/>
      <c r="M37" s="25"/>
      <c r="N37" s="25"/>
      <c r="O37" s="79"/>
      <c r="Q37" s="627"/>
      <c r="R37" s="628"/>
      <c r="S37" s="628"/>
      <c r="T37" s="628"/>
      <c r="U37" s="628"/>
      <c r="V37" s="628"/>
      <c r="W37" s="628"/>
      <c r="X37" s="628"/>
      <c r="Y37" s="628"/>
      <c r="Z37" s="628"/>
      <c r="AA37" s="628"/>
      <c r="AB37" s="628"/>
      <c r="AC37" s="629"/>
      <c r="AD37" s="7"/>
    </row>
    <row r="38" spans="1:30" ht="18" customHeight="1" x14ac:dyDescent="0.2">
      <c r="A38" s="6"/>
      <c r="B38" s="126">
        <v>4</v>
      </c>
      <c r="C38" s="138"/>
      <c r="D38" s="135"/>
      <c r="E38" s="25"/>
      <c r="F38" s="25"/>
      <c r="G38" s="25" t="s">
        <v>19</v>
      </c>
      <c r="H38" s="25"/>
      <c r="I38" s="25"/>
      <c r="J38" s="25"/>
      <c r="K38" s="25"/>
      <c r="L38" s="25"/>
      <c r="M38" s="25"/>
      <c r="N38" s="25"/>
      <c r="O38" s="79"/>
      <c r="Q38" s="627"/>
      <c r="R38" s="628"/>
      <c r="S38" s="628"/>
      <c r="T38" s="628"/>
      <c r="U38" s="628"/>
      <c r="V38" s="628"/>
      <c r="W38" s="628"/>
      <c r="X38" s="628"/>
      <c r="Y38" s="628"/>
      <c r="Z38" s="628"/>
      <c r="AA38" s="628"/>
      <c r="AB38" s="628"/>
      <c r="AC38" s="629"/>
      <c r="AD38" s="7"/>
    </row>
    <row r="39" spans="1:30" ht="18" customHeight="1" x14ac:dyDescent="0.2">
      <c r="A39" s="6"/>
      <c r="B39" s="126">
        <v>5</v>
      </c>
      <c r="C39" s="138"/>
      <c r="D39" s="135"/>
      <c r="E39" s="25"/>
      <c r="F39" s="25"/>
      <c r="G39" s="25"/>
      <c r="H39" s="25" t="s">
        <v>19</v>
      </c>
      <c r="I39" s="25"/>
      <c r="J39" s="25"/>
      <c r="K39" s="25"/>
      <c r="L39" s="25"/>
      <c r="M39" s="25"/>
      <c r="N39" s="25"/>
      <c r="O39" s="79"/>
      <c r="Q39" s="627"/>
      <c r="R39" s="628"/>
      <c r="S39" s="628"/>
      <c r="T39" s="628"/>
      <c r="U39" s="628"/>
      <c r="V39" s="628"/>
      <c r="W39" s="628"/>
      <c r="X39" s="628"/>
      <c r="Y39" s="628"/>
      <c r="Z39" s="628"/>
      <c r="AA39" s="628"/>
      <c r="AB39" s="628"/>
      <c r="AC39" s="629"/>
      <c r="AD39" s="7"/>
    </row>
    <row r="40" spans="1:30" ht="18" customHeight="1" x14ac:dyDescent="0.2">
      <c r="A40" s="6"/>
      <c r="B40" s="126">
        <v>6</v>
      </c>
      <c r="C40" s="138"/>
      <c r="D40" s="135"/>
      <c r="E40" s="25"/>
      <c r="F40" s="25"/>
      <c r="G40" s="25"/>
      <c r="H40" s="25"/>
      <c r="I40" s="25" t="s">
        <v>19</v>
      </c>
      <c r="J40" s="25"/>
      <c r="K40" s="25"/>
      <c r="L40" s="25"/>
      <c r="M40" s="25"/>
      <c r="N40" s="25"/>
      <c r="O40" s="79"/>
      <c r="Q40" s="627"/>
      <c r="R40" s="628"/>
      <c r="S40" s="628"/>
      <c r="T40" s="628"/>
      <c r="U40" s="628"/>
      <c r="V40" s="628"/>
      <c r="W40" s="628"/>
      <c r="X40" s="628"/>
      <c r="Y40" s="628"/>
      <c r="Z40" s="628"/>
      <c r="AA40" s="628"/>
      <c r="AB40" s="628"/>
      <c r="AC40" s="629"/>
      <c r="AD40" s="7"/>
    </row>
    <row r="41" spans="1:30" ht="18" customHeight="1" x14ac:dyDescent="0.2">
      <c r="A41" s="6"/>
      <c r="B41" s="126">
        <v>7</v>
      </c>
      <c r="C41" s="138"/>
      <c r="D41" s="135"/>
      <c r="E41" s="25"/>
      <c r="F41" s="25"/>
      <c r="G41" s="25"/>
      <c r="H41" s="25"/>
      <c r="I41" s="124"/>
      <c r="J41" s="25" t="s">
        <v>19</v>
      </c>
      <c r="K41" s="25"/>
      <c r="L41" s="25"/>
      <c r="M41" s="25"/>
      <c r="N41" s="25"/>
      <c r="O41" s="79"/>
      <c r="Q41" s="627"/>
      <c r="R41" s="628"/>
      <c r="S41" s="628"/>
      <c r="T41" s="628"/>
      <c r="U41" s="628"/>
      <c r="V41" s="628"/>
      <c r="W41" s="628"/>
      <c r="X41" s="628"/>
      <c r="Y41" s="628"/>
      <c r="Z41" s="628"/>
      <c r="AA41" s="628"/>
      <c r="AB41" s="628"/>
      <c r="AC41" s="629"/>
      <c r="AD41" s="7"/>
    </row>
    <row r="42" spans="1:30" ht="18" customHeight="1" x14ac:dyDescent="0.2">
      <c r="A42" s="6"/>
      <c r="B42" s="126">
        <v>8</v>
      </c>
      <c r="C42" s="138"/>
      <c r="D42" s="135"/>
      <c r="E42" s="25"/>
      <c r="F42" s="25"/>
      <c r="G42" s="25"/>
      <c r="H42" s="25"/>
      <c r="I42" s="25"/>
      <c r="J42" s="25"/>
      <c r="K42" s="25" t="s">
        <v>19</v>
      </c>
      <c r="L42" s="25"/>
      <c r="M42" s="25"/>
      <c r="N42" s="25"/>
      <c r="O42" s="79"/>
      <c r="Q42" s="627"/>
      <c r="R42" s="628"/>
      <c r="S42" s="628"/>
      <c r="T42" s="628"/>
      <c r="U42" s="628"/>
      <c r="V42" s="628"/>
      <c r="W42" s="628"/>
      <c r="X42" s="628"/>
      <c r="Y42" s="628"/>
      <c r="Z42" s="628"/>
      <c r="AA42" s="628"/>
      <c r="AB42" s="628"/>
      <c r="AC42" s="629"/>
      <c r="AD42" s="7"/>
    </row>
    <row r="43" spans="1:30" ht="18" customHeight="1" x14ac:dyDescent="0.2">
      <c r="A43" s="6"/>
      <c r="B43" s="126">
        <v>9</v>
      </c>
      <c r="C43" s="138"/>
      <c r="D43" s="135"/>
      <c r="E43" s="25"/>
      <c r="F43" s="25"/>
      <c r="G43" s="25"/>
      <c r="H43" s="25"/>
      <c r="I43" s="25"/>
      <c r="J43" s="25"/>
      <c r="K43" s="25"/>
      <c r="L43" s="25" t="s">
        <v>19</v>
      </c>
      <c r="M43" s="25"/>
      <c r="N43" s="25"/>
      <c r="O43" s="79"/>
      <c r="Q43" s="627"/>
      <c r="R43" s="628"/>
      <c r="S43" s="628"/>
      <c r="T43" s="628"/>
      <c r="U43" s="628"/>
      <c r="V43" s="628"/>
      <c r="W43" s="628"/>
      <c r="X43" s="628"/>
      <c r="Y43" s="628"/>
      <c r="Z43" s="628"/>
      <c r="AA43" s="628"/>
      <c r="AB43" s="628"/>
      <c r="AC43" s="629"/>
      <c r="AD43" s="7"/>
    </row>
    <row r="44" spans="1:30" ht="18" customHeight="1" x14ac:dyDescent="0.2">
      <c r="A44" s="6"/>
      <c r="B44" s="126">
        <v>10</v>
      </c>
      <c r="C44" s="138"/>
      <c r="D44" s="135"/>
      <c r="E44" s="25"/>
      <c r="F44" s="25"/>
      <c r="G44" s="25"/>
      <c r="H44" s="25"/>
      <c r="I44" s="25"/>
      <c r="J44" s="25"/>
      <c r="K44" s="25"/>
      <c r="L44" s="25"/>
      <c r="M44" s="25" t="s">
        <v>19</v>
      </c>
      <c r="N44" s="25"/>
      <c r="O44" s="79"/>
      <c r="Q44" s="627"/>
      <c r="R44" s="628"/>
      <c r="S44" s="628"/>
      <c r="T44" s="628"/>
      <c r="U44" s="628"/>
      <c r="V44" s="628"/>
      <c r="W44" s="628"/>
      <c r="X44" s="628"/>
      <c r="Y44" s="628"/>
      <c r="Z44" s="628"/>
      <c r="AA44" s="628"/>
      <c r="AB44" s="628"/>
      <c r="AC44" s="629"/>
      <c r="AD44" s="7"/>
    </row>
    <row r="45" spans="1:30" ht="18" customHeight="1" x14ac:dyDescent="0.2">
      <c r="A45" s="6"/>
      <c r="B45" s="126">
        <v>11</v>
      </c>
      <c r="C45" s="138"/>
      <c r="D45" s="135"/>
      <c r="E45" s="25"/>
      <c r="F45" s="25"/>
      <c r="G45" s="25"/>
      <c r="H45" s="25"/>
      <c r="I45" s="25"/>
      <c r="J45" s="25"/>
      <c r="K45" s="25"/>
      <c r="L45" s="25"/>
      <c r="M45" s="25"/>
      <c r="N45" s="25" t="s">
        <v>19</v>
      </c>
      <c r="O45" s="79"/>
      <c r="Q45" s="627"/>
      <c r="R45" s="628"/>
      <c r="S45" s="628"/>
      <c r="T45" s="628"/>
      <c r="U45" s="628"/>
      <c r="V45" s="628"/>
      <c r="W45" s="628"/>
      <c r="X45" s="628"/>
      <c r="Y45" s="628"/>
      <c r="Z45" s="628"/>
      <c r="AA45" s="628"/>
      <c r="AB45" s="628"/>
      <c r="AC45" s="629"/>
      <c r="AD45" s="7"/>
    </row>
    <row r="46" spans="1:30" ht="18" customHeight="1" x14ac:dyDescent="0.2">
      <c r="A46" s="6"/>
      <c r="B46" s="126">
        <v>12</v>
      </c>
      <c r="C46" s="138"/>
      <c r="D46" s="13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79" t="s">
        <v>19</v>
      </c>
      <c r="Q46" s="627"/>
      <c r="R46" s="628"/>
      <c r="S46" s="628"/>
      <c r="T46" s="628"/>
      <c r="U46" s="628"/>
      <c r="V46" s="628"/>
      <c r="W46" s="628"/>
      <c r="X46" s="628"/>
      <c r="Y46" s="628"/>
      <c r="Z46" s="628"/>
      <c r="AA46" s="628"/>
      <c r="AB46" s="628"/>
      <c r="AC46" s="629"/>
      <c r="AD46" s="7"/>
    </row>
    <row r="47" spans="1:30" ht="18" customHeight="1" x14ac:dyDescent="0.2">
      <c r="A47" s="6"/>
      <c r="B47" s="126">
        <v>13</v>
      </c>
      <c r="C47" s="138"/>
      <c r="D47" s="13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79"/>
      <c r="Q47" s="627"/>
      <c r="R47" s="628"/>
      <c r="S47" s="628"/>
      <c r="T47" s="628"/>
      <c r="U47" s="628"/>
      <c r="V47" s="628"/>
      <c r="W47" s="628"/>
      <c r="X47" s="628"/>
      <c r="Y47" s="628"/>
      <c r="Z47" s="628"/>
      <c r="AA47" s="628"/>
      <c r="AB47" s="628"/>
      <c r="AC47" s="629"/>
      <c r="AD47" s="7"/>
    </row>
    <row r="48" spans="1:30" ht="18" customHeight="1" x14ac:dyDescent="0.2">
      <c r="A48" s="6"/>
      <c r="B48" s="126">
        <v>14</v>
      </c>
      <c r="C48" s="138"/>
      <c r="D48" s="13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9"/>
      <c r="Q48" s="627"/>
      <c r="R48" s="628"/>
      <c r="S48" s="628"/>
      <c r="T48" s="628"/>
      <c r="U48" s="628"/>
      <c r="V48" s="628"/>
      <c r="W48" s="628"/>
      <c r="X48" s="628"/>
      <c r="Y48" s="628"/>
      <c r="Z48" s="628"/>
      <c r="AA48" s="628"/>
      <c r="AB48" s="628"/>
      <c r="AC48" s="629"/>
      <c r="AD48" s="7"/>
    </row>
    <row r="49" spans="1:30" ht="18" customHeight="1" x14ac:dyDescent="0.2">
      <c r="A49" s="6"/>
      <c r="B49" s="126">
        <v>15</v>
      </c>
      <c r="C49" s="138"/>
      <c r="D49" s="13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9"/>
      <c r="Q49" s="627"/>
      <c r="R49" s="628"/>
      <c r="S49" s="628"/>
      <c r="T49" s="628"/>
      <c r="U49" s="628"/>
      <c r="V49" s="628"/>
      <c r="W49" s="628"/>
      <c r="X49" s="628"/>
      <c r="Y49" s="628"/>
      <c r="Z49" s="628"/>
      <c r="AA49" s="628"/>
      <c r="AB49" s="628"/>
      <c r="AC49" s="629"/>
      <c r="AD49" s="7"/>
    </row>
    <row r="50" spans="1:30" ht="18" customHeight="1" thickBot="1" x14ac:dyDescent="0.25">
      <c r="A50" s="6"/>
      <c r="B50" s="127">
        <v>16</v>
      </c>
      <c r="C50" s="139"/>
      <c r="D50" s="136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80"/>
      <c r="Q50" s="630"/>
      <c r="R50" s="631"/>
      <c r="S50" s="631"/>
      <c r="T50" s="631"/>
      <c r="U50" s="631"/>
      <c r="V50" s="631"/>
      <c r="W50" s="631"/>
      <c r="X50" s="631"/>
      <c r="Y50" s="631"/>
      <c r="Z50" s="631"/>
      <c r="AA50" s="631"/>
      <c r="AB50" s="631"/>
      <c r="AC50" s="632"/>
      <c r="AD50" s="7"/>
    </row>
    <row r="51" spans="1:30" ht="18" customHeight="1" thickBot="1" x14ac:dyDescent="0.25">
      <c r="A51" s="154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55"/>
      <c r="R51" s="155"/>
      <c r="S51" s="155"/>
      <c r="T51" s="9"/>
      <c r="U51" s="633" t="s">
        <v>369</v>
      </c>
      <c r="V51" s="633"/>
      <c r="W51" s="633"/>
      <c r="X51" s="633"/>
      <c r="Y51" s="633"/>
      <c r="Z51" s="633"/>
      <c r="AA51" s="633"/>
      <c r="AB51" s="633"/>
      <c r="AC51" s="633"/>
      <c r="AD51" s="634"/>
    </row>
  </sheetData>
  <protectedRanges>
    <protectedRange sqref="J3" name="Range1_3"/>
    <protectedRange sqref="C3:C4" name="Range1_2"/>
    <protectedRange sqref="E5:J6 C7:J7 B8:J8" name="Range1"/>
  </protectedRanges>
  <mergeCells count="35">
    <mergeCell ref="B11:B14"/>
    <mergeCell ref="C11:C14"/>
    <mergeCell ref="C3:D3"/>
    <mergeCell ref="H3:I3"/>
    <mergeCell ref="C4:O4"/>
    <mergeCell ref="Q9:AC9"/>
    <mergeCell ref="P11:P14"/>
    <mergeCell ref="Q10:AC10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Q32:AC33"/>
    <mergeCell ref="Q34:AC50"/>
    <mergeCell ref="U51:AD51"/>
    <mergeCell ref="C5:N5"/>
    <mergeCell ref="C6:N6"/>
    <mergeCell ref="C7:N7"/>
    <mergeCell ref="B8:N8"/>
    <mergeCell ref="B32:O32"/>
    <mergeCell ref="B33:O33"/>
    <mergeCell ref="B9:B10"/>
    <mergeCell ref="C9:C10"/>
    <mergeCell ref="D11:O13"/>
    <mergeCell ref="AB11:AB14"/>
    <mergeCell ref="AC11:AC14"/>
    <mergeCell ref="D10:P10"/>
    <mergeCell ref="D9:P9"/>
  </mergeCells>
  <printOptions horizontalCentered="1" verticalCentered="1"/>
  <pageMargins left="0.1" right="0.1" top="0.1" bottom="0.1" header="0" footer="0"/>
  <pageSetup scale="86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ae7674-d70f-4ff3-8a09-cf378819a933" xsi:nil="true"/>
    <lcf76f155ced4ddcb4097134ff3c332f xmlns="9fe1cc12-eb65-4094-8783-6bf8a38bed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CF0E9A03EBD48B1896539AD54B909" ma:contentTypeVersion="14" ma:contentTypeDescription="Create a new document." ma:contentTypeScope="" ma:versionID="b80c27fd5bf2328021d69363d7dc2697">
  <xsd:schema xmlns:xsd="http://www.w3.org/2001/XMLSchema" xmlns:xs="http://www.w3.org/2001/XMLSchema" xmlns:p="http://schemas.microsoft.com/office/2006/metadata/properties" xmlns:ns2="9fe1cc12-eb65-4094-8783-6bf8a38bed1f" xmlns:ns3="6aae7674-d70f-4ff3-8a09-cf378819a933" targetNamespace="http://schemas.microsoft.com/office/2006/metadata/properties" ma:root="true" ma:fieldsID="f1bef8780ae682d4b5737df1583aaa38" ns2:_="" ns3:_="">
    <xsd:import namespace="9fe1cc12-eb65-4094-8783-6bf8a38bed1f"/>
    <xsd:import namespace="6aae7674-d70f-4ff3-8a09-cf378819a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1cc12-eb65-4094-8783-6bf8a38b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510e5e-0a41-4a28-a43a-58f526740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7674-d70f-4ff3-8a09-cf378819a9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5fd9-3ffd-4e41-8d7a-a5abb4ae9648}" ma:internalName="TaxCatchAll" ma:showField="CatchAllData" ma:web="6aae7674-d70f-4ff3-8a09-cf378819a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7DFFA-190B-4C33-83C2-E51F14B16A79}">
  <ds:schemaRefs>
    <ds:schemaRef ds:uri="http://schemas.microsoft.com/office/2006/metadata/properties"/>
    <ds:schemaRef ds:uri="http://schemas.microsoft.com/office/infopath/2007/PartnerControls"/>
    <ds:schemaRef ds:uri="6aae7674-d70f-4ff3-8a09-cf378819a933"/>
    <ds:schemaRef ds:uri="9fe1cc12-eb65-4094-8783-6bf8a38bed1f"/>
  </ds:schemaRefs>
</ds:datastoreItem>
</file>

<file path=customXml/itemProps2.xml><?xml version="1.0" encoding="utf-8"?>
<ds:datastoreItem xmlns:ds="http://schemas.openxmlformats.org/officeDocument/2006/customXml" ds:itemID="{62546542-15BC-4EA1-9943-434B76987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36AE6E-1182-4ADB-887E-1FA72B766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1cc12-eb65-4094-8783-6bf8a38bed1f"/>
    <ds:schemaRef ds:uri="6aae7674-d70f-4ff3-8a09-cf378819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(1) Controller Settings</vt:lpstr>
      <vt:lpstr>(2) Coord &amp; TOD</vt:lpstr>
      <vt:lpstr>(3) Detector Settings</vt:lpstr>
      <vt:lpstr>'(2) Coord &amp; TOD'!AP_Functions</vt:lpstr>
      <vt:lpstr>Blank_or_X</vt:lpstr>
      <vt:lpstr>'(1) Controller Settings'!Print_Area</vt:lpstr>
      <vt:lpstr>'(2) Coord &amp; TOD'!Print_Area</vt:lpstr>
      <vt:lpstr>'(3) Detector Settings'!Print_Area</vt:lpstr>
      <vt:lpstr>S_or_P</vt:lpstr>
      <vt:lpstr>Sec_or_Percent</vt:lpstr>
      <vt:lpstr>Special_Overlap_Types</vt:lpstr>
      <vt:lpstr>Veh_Overlap_Types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</dc:title>
  <dc:creator/>
  <cp:keywords>13A</cp:keywords>
  <cp:lastModifiedBy/>
  <dcterms:created xsi:type="dcterms:W3CDTF">2015-12-23T15:47:23Z</dcterms:created>
  <dcterms:modified xsi:type="dcterms:W3CDTF">2026-04-07T14:55:22Z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0x010100CC6CF0E9A03EBD48B1896539AD54B909</vt:lpwstr>
  </property>
  <property fmtid="{D5CDD505-2E9C-101B-9397-08002B2CF9AE}" pid="3" name="MediaServiceImageTags">
    <vt:lpwstr/>
  </property>
</Properties>
</file>